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01.05.2014" sheetId="1" r:id="rId1"/>
  </sheets>
  <definedNames>
    <definedName name="Excel_BuiltIn__FilterDatabase_1">'01.05.2014'!$A$11:$J$11</definedName>
    <definedName name="_xlnm.Print_Titles" localSheetId="0">'01.05.2014'!$7:$11</definedName>
    <definedName name="_xlnm.Print_Area" localSheetId="0">'01.05.2014'!$A$1:$N$199</definedName>
  </definedNames>
  <calcPr fullCalcOnLoad="1"/>
</workbook>
</file>

<file path=xl/sharedStrings.xml><?xml version="1.0" encoding="utf-8"?>
<sst xmlns="http://schemas.openxmlformats.org/spreadsheetml/2006/main" count="568" uniqueCount="252">
  <si>
    <t>ИТОГО</t>
  </si>
  <si>
    <t>ВСЕГО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</si>
  <si>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</si>
  <si>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ритуальных услуг и содержание мест захоронения</t>
  </si>
  <si>
    <t>п.1</t>
  </si>
  <si>
    <t>осуществление мер по противодействию коррупции в границах поселения</t>
  </si>
  <si>
    <t xml:space="preserve">оказание поддержки социально ориентированным неккомерческим организациям в пределах полномочий , установленных статьями 31.1 и 31.3 федерального закона от 12 января 1996 года № 7-ФЗ "О неккомерческих организациях" </t>
  </si>
  <si>
    <t>осуществление мероприятий по обеспечению безопасности людей на водных объектах, охране их жизни и здоровья</t>
  </si>
  <si>
    <t>гл.2 ст.8 п.22</t>
  </si>
  <si>
    <t>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</si>
  <si>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</si>
  <si>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1)25.03.2016, не установлен;</t>
  </si>
  <si>
    <t>850</t>
  </si>
  <si>
    <t>гл.2 ст.8 п.1</t>
  </si>
  <si>
    <t>01 04</t>
  </si>
  <si>
    <t xml:space="preserve">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информации;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</si>
  <si>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эффективности;</t>
  </si>
  <si>
    <t xml:space="preserve">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полномочий, переданных  органами государственной власти  Российской Федерации  и (или) органами государственной власти  субъекта Российской Федерации, всего  </t>
  </si>
  <si>
    <t>7.04.00.0.000</t>
  </si>
  <si>
    <t>7.04.02.0.000</t>
  </si>
  <si>
    <t>Расходные обязательства, возникшие в результате принятия  нормативных правовых актов  сельского  поселения, заключения соглашений, предусматривающих предоставление межбюджетных трансфертов из бюджета сельского  поселения другим бюджетам бюджетной системы Российской Федерации, всего</t>
  </si>
  <si>
    <t>в бюджет муниципального района  в  случае  заключения  соглашения с органами местного самоуправления муниципального района,  в состав которого входит сельское  поселение, о передаче им осуществления части своих полномочий по решению вопросов местного значения, всего</t>
  </si>
  <si>
    <t>гл. 2 ст.8 п. 14</t>
  </si>
  <si>
    <t>гл.2 ст.8 п.18</t>
  </si>
  <si>
    <t>гл.2.ст.8 п.20</t>
  </si>
  <si>
    <t xml:space="preserve"> гл.2 ст.8 п.21</t>
  </si>
  <si>
    <t>гл.2 ст.8 п.24</t>
  </si>
  <si>
    <t>гл.2 ст.8 п.25</t>
  </si>
  <si>
    <t>гл.2 ст.8 п.27</t>
  </si>
  <si>
    <t xml:space="preserve"> гл.2 ст.8 п.5                                                            </t>
  </si>
  <si>
    <t>гл.2ст.11.п.3</t>
  </si>
  <si>
    <t>гл.2ст.11п.3</t>
  </si>
  <si>
    <t>гл.2 ст.8 п.7</t>
  </si>
  <si>
    <t>гл.2 ст.8 п.8</t>
  </si>
  <si>
    <t>гл.2 ст.8 п.11</t>
  </si>
  <si>
    <t>гл.2 ст.8 п.12</t>
  </si>
  <si>
    <t>гл.2 ст.8 п.10</t>
  </si>
  <si>
    <t>п.2 под. 2.1</t>
  </si>
  <si>
    <t>гл.2 ст.8 п.4</t>
  </si>
  <si>
    <t>гл.2.ст.8.п.3</t>
  </si>
  <si>
    <t>гл.2 ст. 8 п.15</t>
  </si>
  <si>
    <t>гл.2 ст.8 п.23</t>
  </si>
  <si>
    <t xml:space="preserve"> гл.2 ст.10 п.1под.11</t>
  </si>
  <si>
    <t>гл.2.ст.10 п.1 под.14</t>
  </si>
  <si>
    <t>Устав Хоперского  сельского поселения Тихорецкого района, решение Совета Хоперского  сельского поселения Тихорецкого района от 25.03.2016 года № 95</t>
  </si>
  <si>
    <t>п.6 по 6.5</t>
  </si>
  <si>
    <t>гл.2 ст 8 п.6</t>
  </si>
  <si>
    <t>Правовое основание финансового обеспечения и расходования средств (нормативные правовые акты, договоры, соглашения)</t>
  </si>
  <si>
    <t>Коды расхода  по бюджетной классификации</t>
  </si>
  <si>
    <t>очередной финансовый  год</t>
  </si>
  <si>
    <t xml:space="preserve">наименование, номер, дата </t>
  </si>
  <si>
    <t>номер статьи, (подстатьи), пункта, (подпункта)</t>
  </si>
  <si>
    <t>дата вступления в силу  и срок  действия</t>
  </si>
  <si>
    <t>11</t>
  </si>
  <si>
    <t>12</t>
  </si>
  <si>
    <t>13</t>
  </si>
  <si>
    <t>14</t>
  </si>
  <si>
    <t>владение, пользование и распоряжение имуществом, находящимся в муниципальной собственности сельского поселения</t>
  </si>
  <si>
    <t>7.01.02.0.003</t>
  </si>
  <si>
    <t>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</si>
  <si>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реализации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сельского поселения,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</si>
  <si>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участие в предупреждении и ликвидации последствий чрезвычайных ситуаций в границах сельского поселения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</si>
  <si>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</si>
  <si>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7.01.02.0.012</t>
  </si>
  <si>
    <t>7.01.02.0.026</t>
  </si>
  <si>
    <t>7.02.00.0.017</t>
  </si>
  <si>
    <t>7.01.01.0.004</t>
  </si>
  <si>
    <t>обеспечение первичных мер пожарной безопасности в границах населенных пунктов сельского поселения</t>
  </si>
  <si>
    <t>7.01.01.0.000</t>
  </si>
  <si>
    <t>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</si>
  <si>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7.01.01.0.006</t>
  </si>
  <si>
    <t>создание условий для организации досуга и обеспечения жителей сельского поселения услугами организаций культуры</t>
  </si>
  <si>
    <t>7.01.01.0.007</t>
  </si>
  <si>
    <t>7.01.01.0.011</t>
  </si>
  <si>
    <t>организация и осуществление мероприятий по работе с детьми и молодежью в сельском поселении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</si>
  <si>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</t>
  </si>
  <si>
    <t>7.01.01.0.001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</si>
  <si>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</si>
  <si>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гл.2.ст.8.п.1</t>
  </si>
  <si>
    <t>Постановление администрации Хоперского  сельского поселения Тихорецкого района  "Об утверждении муниципальной программы Хоперского  сельского поселения Тихорецкого района "Обеспечение безопасности населения" на 2018-2020 годы от 25.08.2017 года № 74</t>
  </si>
  <si>
    <t>01.01.2018-31.12.2020</t>
  </si>
  <si>
    <t>7.01.02.0.00</t>
  </si>
  <si>
    <t>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6 октября 2003 г. № 131-ФЗ «Об общих принципах организации местного самоуправления в Российской Федерации», всего</t>
  </si>
  <si>
    <t>Постановление администрации Хоперского  сельского поселения Тихорецкого района  "Об утверждении муниципальной программы Хоперского  сельского поселения Тихорецкого района "Развитие жилищно-коммунального хозяйства и дорожного хозяйства" на 2018-2020 годы от 25.08.2017  года № 70</t>
  </si>
  <si>
    <t>01.01.2018-     31.12.2020</t>
  </si>
  <si>
    <t>осуществление  первичного воинского учета на территориях, на которых отсутствуют структурные подразделения военных комиссариатов</t>
  </si>
  <si>
    <t>7.04.01.0.003</t>
  </si>
  <si>
    <t>7.04.01.0.000</t>
  </si>
  <si>
    <t xml:space="preserve">п.1                                           </t>
  </si>
  <si>
    <t>01.01.2018-31.12.2018</t>
  </si>
  <si>
    <t>организация в границах сельского поселения электро-, тепло-, 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</si>
  <si>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7.01.01.0.003</t>
  </si>
  <si>
    <t>7.03.00.0.000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</si>
  <si>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</si>
  <si>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 xml:space="preserve">гл.2.ст.9 п.2 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</si>
  <si>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</si>
  <si>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</si>
  <si>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7.01.01.0.016</t>
  </si>
  <si>
    <t>создание условий для развития малого и среднего предпринимательства на территории сельского поселения</t>
  </si>
  <si>
    <t>7.01.01.0.017</t>
  </si>
  <si>
    <t>7.01.01.0.018</t>
  </si>
  <si>
    <t>7.01.02.0.001</t>
  </si>
  <si>
    <t>7.01.02.0.011</t>
  </si>
  <si>
    <t>7.01.02.0.013</t>
  </si>
  <si>
    <t>7.01.02.0.014</t>
  </si>
  <si>
    <t>7.01.02.0.016</t>
  </si>
  <si>
    <t>7.01.02.0.019</t>
  </si>
  <si>
    <t>7.01.02.0.021</t>
  </si>
  <si>
    <t>7.01.02.0.028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</si>
  <si>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</si>
  <si>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</si>
  <si>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7.02.00.0.001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</si>
  <si>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</si>
  <si>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7.02.00.0.002</t>
  </si>
  <si>
    <t>7.02.00.0.020</t>
  </si>
  <si>
    <t>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</si>
  <si>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7.03.03.0.000</t>
  </si>
  <si>
    <t>7.03.03.0.001</t>
  </si>
  <si>
    <t>Предоставление доплаты за выслугу лет к трудовой пенсии муниципальным служащим за счет средств местного бюджета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</si>
  <si>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</si>
  <si>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7.04.02.0.039</t>
  </si>
  <si>
    <t>за счет субвенций, предоставленных из бюджета субъекта Российской Федерации, всего</t>
  </si>
  <si>
    <t>7.06.00.0.000</t>
  </si>
  <si>
    <t>по предоставлению иных межбюджетных трансфертов, всего</t>
  </si>
  <si>
    <t>7.06.02.0.000</t>
  </si>
  <si>
    <t>7.06.02.1.000</t>
  </si>
  <si>
    <t xml:space="preserve">организация библиотечного обслуживания населения, комплектование и обеспечение сохранности библиотечных фондов библиотек поселения </t>
  </si>
  <si>
    <t>за счет субвенций, предоставленных  из федерального бюджета, всего</t>
  </si>
  <si>
    <t>7.04.03.0.000</t>
  </si>
  <si>
    <t>за счет собственных доходов и источников финансирования дефицита бюджета муниципального района, всего</t>
  </si>
  <si>
    <t>7.04.03.0.001</t>
  </si>
  <si>
    <t>осуществление первичного воинского учета на территориях, на которых отсутствуют структурнве подразделения воинских комиссариатов</t>
  </si>
  <si>
    <t>Код главного распорядителя бюджетных средств</t>
  </si>
  <si>
    <t>Код расходного обязательства</t>
  </si>
  <si>
    <t>Наименование расходного обязательства</t>
  </si>
  <si>
    <t>Рз</t>
  </si>
  <si>
    <t>Пр</t>
  </si>
  <si>
    <t>КЦСР</t>
  </si>
  <si>
    <t>КВР</t>
  </si>
  <si>
    <t>текущий финансовый  год (план)</t>
  </si>
  <si>
    <t>первый год планового периода</t>
  </si>
  <si>
    <t>второй год планового периода</t>
  </si>
  <si>
    <t>Раздел 1.</t>
  </si>
  <si>
    <t>01</t>
  </si>
  <si>
    <t>5230010490</t>
  </si>
  <si>
    <t>5290066180</t>
  </si>
  <si>
    <t>800</t>
  </si>
  <si>
    <t>200</t>
  </si>
  <si>
    <t>03</t>
  </si>
  <si>
    <t>10</t>
  </si>
  <si>
    <t>2320166090</t>
  </si>
  <si>
    <t>08</t>
  </si>
  <si>
    <t>2810600590</t>
  </si>
  <si>
    <t>100</t>
  </si>
  <si>
    <t>2810611390</t>
  </si>
  <si>
    <t>04</t>
  </si>
  <si>
    <t>02</t>
  </si>
  <si>
    <t>3010166230</t>
  </si>
  <si>
    <t>05</t>
  </si>
  <si>
    <t>2620110040</t>
  </si>
  <si>
    <t>2510166150</t>
  </si>
  <si>
    <t>07</t>
  </si>
  <si>
    <t>2710166470</t>
  </si>
  <si>
    <t>2610110130</t>
  </si>
  <si>
    <t>09</t>
  </si>
  <si>
    <t>2630166420</t>
  </si>
  <si>
    <t>2120166500</t>
  </si>
  <si>
    <t>2310166580</t>
  </si>
  <si>
    <t>2810200590</t>
  </si>
  <si>
    <t>2810211390</t>
  </si>
  <si>
    <t>2810510220</t>
  </si>
  <si>
    <t>2620110070</t>
  </si>
  <si>
    <t>2620110060</t>
  </si>
  <si>
    <t>2360166260</t>
  </si>
  <si>
    <t>2110166550</t>
  </si>
  <si>
    <t>600</t>
  </si>
  <si>
    <t>2350166770</t>
  </si>
  <si>
    <t>5010000190</t>
  </si>
  <si>
    <t>5210000190</t>
  </si>
  <si>
    <t>2130166490</t>
  </si>
  <si>
    <t>2140166350</t>
  </si>
  <si>
    <t>2420166080</t>
  </si>
  <si>
    <t>2410166750</t>
  </si>
  <si>
    <t>2640166380</t>
  </si>
  <si>
    <t>Раздел 2.</t>
  </si>
  <si>
    <t>Раздел 3.</t>
  </si>
  <si>
    <t>2110141210</t>
  </si>
  <si>
    <t>300</t>
  </si>
  <si>
    <t>Раздел 4.</t>
  </si>
  <si>
    <t>Объем бюджетных ассигнований. (тыс.рублей)</t>
  </si>
  <si>
    <t>5250051180</t>
  </si>
  <si>
    <t>5260060190</t>
  </si>
  <si>
    <t>5250081180</t>
  </si>
  <si>
    <t>500</t>
  </si>
  <si>
    <t>5210020040</t>
  </si>
  <si>
    <t>06</t>
  </si>
  <si>
    <t>5420020020</t>
  </si>
  <si>
    <t>5210020130</t>
  </si>
  <si>
    <t>гл.2ст.8 п.1, п.4</t>
  </si>
  <si>
    <t>2610120080</t>
  </si>
  <si>
    <t>Раздел 6.</t>
  </si>
  <si>
    <t>1)24.03.2016,не установлен;</t>
  </si>
  <si>
    <t>Устав Юго-Северного  сельского поселения Тихорецкого района, решение Совета Юго-Северного  сельского поселения Тихорецкого района от 24.03.2016 года № 68</t>
  </si>
  <si>
    <t>992 Юго-Северное сельское поселение</t>
  </si>
  <si>
    <t>Глава Юго-Северного сельского поселения Тихорецкого района</t>
  </si>
  <si>
    <t>А.В.Аулов</t>
  </si>
  <si>
    <t>Устав Юго-Северного сельского поселения Тихорецкого района, решение Совета Юго-Северного  сельского поселения Тихорецкого района от 24.03.2016 года № 68</t>
  </si>
  <si>
    <t>1)24.03.2016, не установлен;</t>
  </si>
  <si>
    <t xml:space="preserve">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"Обеспечение безопасности населения" на 2018-2020 годы от 09.10.2017 года № 78 </t>
  </si>
  <si>
    <t>0,0</t>
  </si>
  <si>
    <t>Устав МКУК "ЦКС Юго-Северногоо СПТР", постановление администрации Юго-Северного  сельского поселения Тихорецкого района от 16.11.2016 года № 184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</si>
  <si>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культуры" на 2018-2020 годы от 09.10.2017 года № 82</t>
  </si>
  <si>
    <t>п.3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</si>
  <si>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жилищно-коммунального хозяйства и дорожного хозяйства" на 2018-2020 годы от 09.10.2017  года № 81</t>
  </si>
  <si>
    <t>Постановление администрации Юго-Северного  сельского поселения Тихорецкого района  "Об утверждении муниципальной  программы Юго-Северного  сельского поселения Тихорецкого района поддержки и развития субъектов малого и среднего предпринимательства на 2018-2020 годы от 15.12.2017 года № 122</t>
  </si>
  <si>
    <t>Постановление администрации Юго-Северного сельского поселения Тихорецкого района  "Об утверждении муниципальной программы Юго-Северного сельского поселения Тихорецкого района "Молодежь Юго-Северного сельского поселения Тихорецкого района " на 2018-2020 годы от 09.10.2017 года № 80</t>
  </si>
  <si>
    <t>2370166410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</si>
  <si>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"Обеспечение безопасности населения" на 2018-2020 годы от 09.10.2017 года № 78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</si>
  <si>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гражданского общества" на 2018-2020 годы "от 09.10.2017 года № 77</t>
  </si>
  <si>
    <t>Устав Юго-Северного  сельского поселения Тихорецкого района, решение Совета Юго-Северного  сельского поселения Тихорецкого района от 25.03.2016 года № 68</t>
  </si>
  <si>
    <t>Юго-СеверногоХоперского  сельского поселения Тихорецкого района  "Об утверждении муниципальной программы Юго-Северного  сельского поселения Тихорецкого района "Развитие гражданского общества" на 2018-2020 годы "от 09.10.2017 года № 77</t>
  </si>
  <si>
    <t>405,0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</si>
  <si>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"Информационное общество" на 2018-2020 годы от 09.10.2017 года    № 79</t>
  </si>
  <si>
    <t>496,5</t>
  </si>
  <si>
    <t xml:space="preserve"> 25.08.2008г, не установлен</t>
  </si>
  <si>
    <t>Решение Совета Юго-Северного  сельского поселения Тихорецкого района "Об утверждении Положения о пенсии за выслугу лет отдельным категориям работников Юго-Северного сельского поселения Тихорецкого района, лицам замещающим муниципальные должности, должности муниципальные службы в Юго-Северном сельском поселении Тихорецкого района" от 25.08.2008 г № 158</t>
  </si>
  <si>
    <t>24.03.2016, не установлен;</t>
  </si>
  <si>
    <t>Соглашение о передаче полномочий в муниципальный район по согласованию применения закрытых способ определения поставщиков (подрядчиков, исполнителей), возможности заключения контракта с единственным поставщиком (подрядчиком, исполнителем)  от 09.01.2018 г № б/н</t>
  </si>
  <si>
    <t>Соглашение о передаче полномочий в муниципальный район по осуществлению внешнего муниципального финансового контроля  от 26.02.2018 г № 13</t>
  </si>
  <si>
    <t>Соглашение о передаче полномочий в муниципальный район по открытию и ведению лицевых счетов участников бюджетного процесса от 01.02.2018 г № 22</t>
  </si>
  <si>
    <t>Соглашение о передаче полномочий по решению вопроса местного значения поселения- организация в границах поселения водоснабжения населения,  водоотведения  от 01.02.2018 г № 7</t>
  </si>
  <si>
    <t>Реестр расходных обязательств к проекту бюджета Юго-Северного сельского поселения Тихорецкого района   на  2020 год (2020-2022гг)</t>
  </si>
  <si>
    <t>281А155190</t>
  </si>
  <si>
    <t>Юго-Северного сельского поселения Тихорецкого района  "Об утверждении муниципальной программы Юго-Северного  сельского поселения Тихорецкого района "Развитие физической  культуры и спорта " на 2018-2020 годы от 09.10.2017 года № 83</t>
  </si>
  <si>
    <t>Исполнитель:О.С. Аулова тел. 43-8-00</t>
  </si>
  <si>
    <t>5210010160</t>
  </si>
  <si>
    <t>п.4 пп.4.1</t>
  </si>
  <si>
    <t>7.02.00.0.013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</si>
  <si>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</si>
  <si>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Постановление администрации Юго-Северного  сельского поселения Тихорецкого района "Об утверждении Положения о порядке использования бюджетных ассигнований резервного фонда администрации Юго-Северного  сельского поселения Тихорецкого района" от 14.10.2019 г № 74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</si>
  <si>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"Обеспечение доступности маломобильных граждан к объектам 
социальной, транспортной, инженерной инфраструктур Юго-Северного сельского поселения Тихорецкого района на 2019 - 2021 годы
от 01.04.2019  года №28</t>
  </si>
  <si>
    <t>2210166140</t>
  </si>
  <si>
    <t>02.04.2019-31.12.2021</t>
  </si>
  <si>
    <t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"«Казачество» на 2019-2021 годы годы от 01.04.2019 года № 27</t>
  </si>
  <si>
    <t>Решение Совета Юго-Северного сельского поселения Тихорецкого района "Об утверждении Положения о бюджетном процессе в Юго-Северном сельском поселении Тихорецкого района" от 31.10.2019 года № 6</t>
  </si>
  <si>
    <t>01.11.2019 , не установлен;</t>
  </si>
  <si>
    <t>Постановление администрации Юго-Северного  сельского поселения Тихорецкого района  "Об утверждении муниципальной программы 
Юго-Северного сельского поселения Тихорецкого  района
«Формирование современной городской среды» на 2018- 2022 годы
 годы от 18.12.2017  года № 123</t>
  </si>
  <si>
    <t>01.01.2018-31.12.2022</t>
  </si>
  <si>
    <t>31.10.2019</t>
  </si>
  <si>
    <t>Положение о бюджетном процессе в Юго-Северном сельском поселении Тихорецкого района, решение Совета Юго-Северного  сельского поселения Тихорецкого района от 31.10.2019 года № 6</t>
  </si>
  <si>
    <t xml:space="preserve">Постановление администрации Юго-Северного  сельского поселения Тихорецкого района  "Об утверждении муниципальной программы Юго-Северного  сельского поселения Тихорецкого района "Развитие жилищно-коммунального хозяйства и дорожного хозяйства" на 2018-2020 годы от 25.08.2017  года № 81  </t>
  </si>
  <si>
    <t>5290010390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</si>
</sst>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;[Red]0.0"/>
    <numFmt numFmtId="181" formatCode="0\.00\.00\.0\.000"/>
    <numFmt numFmtId="182" formatCode="0.000"/>
    <numFmt numFmtId="183" formatCode="0.0000"/>
  </numFmts>
  <fonts count="5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181" fontId="8" fillId="0" borderId="11" xfId="53" applyNumberFormat="1" applyFont="1" applyFill="1" applyBorder="1" applyAlignment="1" applyProtection="1">
      <alignment horizontal="left" vertical="top"/>
      <protection hidden="1"/>
    </xf>
    <xf numFmtId="0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8" fillId="0" borderId="12" xfId="53" applyNumberFormat="1" applyFont="1" applyFill="1" applyBorder="1" applyAlignment="1" applyProtection="1">
      <alignment horizontal="left" vertical="top" wrapText="1"/>
      <protection hidden="1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4" xfId="0" applyFont="1" applyFill="1" applyBorder="1" applyAlignment="1">
      <alignment vertical="top" wrapText="1"/>
    </xf>
    <xf numFmtId="14" fontId="7" fillId="33" borderId="14" xfId="0" applyNumberFormat="1" applyFont="1" applyFill="1" applyBorder="1" applyAlignment="1">
      <alignment vertical="top" wrapText="1"/>
    </xf>
    <xf numFmtId="49" fontId="8" fillId="33" borderId="14" xfId="0" applyNumberFormat="1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181" fontId="8" fillId="0" borderId="12" xfId="53" applyNumberFormat="1" applyFont="1" applyFill="1" applyBorder="1" applyAlignment="1" applyProtection="1">
      <alignment horizontal="left" vertical="top"/>
      <protection hidden="1"/>
    </xf>
    <xf numFmtId="14" fontId="7" fillId="33" borderId="14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left" vertical="top"/>
    </xf>
    <xf numFmtId="49" fontId="7" fillId="33" borderId="10" xfId="0" applyNumberFormat="1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14" fontId="7" fillId="33" borderId="10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/>
    </xf>
    <xf numFmtId="14" fontId="7" fillId="33" borderId="18" xfId="0" applyNumberFormat="1" applyFont="1" applyFill="1" applyBorder="1" applyAlignment="1">
      <alignment horizontal="center" vertical="top" wrapText="1"/>
    </xf>
    <xf numFmtId="14" fontId="7" fillId="33" borderId="19" xfId="0" applyNumberFormat="1" applyFont="1" applyFill="1" applyBorder="1" applyAlignment="1">
      <alignment horizontal="center" vertical="top" wrapText="1"/>
    </xf>
    <xf numFmtId="49" fontId="7" fillId="33" borderId="20" xfId="0" applyNumberFormat="1" applyFont="1" applyFill="1" applyBorder="1" applyAlignment="1">
      <alignment horizontal="left" vertical="top"/>
    </xf>
    <xf numFmtId="49" fontId="8" fillId="33" borderId="13" xfId="0" applyNumberFormat="1" applyFont="1" applyFill="1" applyBorder="1" applyAlignment="1">
      <alignment horizontal="left" vertical="top"/>
    </xf>
    <xf numFmtId="49" fontId="7" fillId="33" borderId="16" xfId="0" applyNumberFormat="1" applyFont="1" applyFill="1" applyBorder="1" applyAlignment="1">
      <alignment horizontal="left" vertical="top"/>
    </xf>
    <xf numFmtId="49" fontId="8" fillId="33" borderId="21" xfId="0" applyNumberFormat="1" applyFont="1" applyFill="1" applyBorder="1" applyAlignment="1">
      <alignment horizontal="left" vertical="top"/>
    </xf>
    <xf numFmtId="49" fontId="8" fillId="33" borderId="22" xfId="0" applyNumberFormat="1" applyFont="1" applyFill="1" applyBorder="1" applyAlignment="1">
      <alignment horizontal="left" vertical="top"/>
    </xf>
    <xf numFmtId="49" fontId="8" fillId="33" borderId="23" xfId="0" applyNumberFormat="1" applyFont="1" applyFill="1" applyBorder="1" applyAlignment="1">
      <alignment horizontal="left" vertical="top"/>
    </xf>
    <xf numFmtId="49" fontId="8" fillId="33" borderId="24" xfId="0" applyNumberFormat="1" applyFont="1" applyFill="1" applyBorder="1" applyAlignment="1">
      <alignment horizontal="left" vertical="top"/>
    </xf>
    <xf numFmtId="14" fontId="7" fillId="33" borderId="15" xfId="0" applyNumberFormat="1" applyFont="1" applyFill="1" applyBorder="1" applyAlignment="1">
      <alignment vertical="top" wrapText="1"/>
    </xf>
    <xf numFmtId="49" fontId="7" fillId="33" borderId="25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left" vertical="top"/>
    </xf>
    <xf numFmtId="0" fontId="7" fillId="33" borderId="21" xfId="0" applyNumberFormat="1" applyFont="1" applyFill="1" applyBorder="1" applyAlignment="1">
      <alignment horizontal="left" vertical="top" wrapText="1"/>
    </xf>
    <xf numFmtId="49" fontId="7" fillId="33" borderId="22" xfId="0" applyNumberFormat="1" applyFont="1" applyFill="1" applyBorder="1" applyAlignment="1">
      <alignment horizontal="left" vertical="top"/>
    </xf>
    <xf numFmtId="49" fontId="7" fillId="33" borderId="22" xfId="0" applyNumberFormat="1" applyFont="1" applyFill="1" applyBorder="1" applyAlignment="1">
      <alignment horizontal="left" vertical="top" wrapText="1"/>
    </xf>
    <xf numFmtId="0" fontId="7" fillId="0" borderId="26" xfId="0" applyFont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49" fontId="7" fillId="33" borderId="21" xfId="0" applyNumberFormat="1" applyFont="1" applyFill="1" applyBorder="1" applyAlignment="1">
      <alignment horizontal="left" vertical="top" wrapText="1"/>
    </xf>
    <xf numFmtId="14" fontId="7" fillId="33" borderId="15" xfId="0" applyNumberFormat="1" applyFont="1" applyFill="1" applyBorder="1" applyAlignment="1">
      <alignment horizontal="center" vertical="top" wrapText="1"/>
    </xf>
    <xf numFmtId="14" fontId="7" fillId="33" borderId="3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49" fontId="7" fillId="33" borderId="2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left" vertical="top"/>
    </xf>
    <xf numFmtId="2" fontId="7" fillId="33" borderId="10" xfId="0" applyNumberFormat="1" applyFont="1" applyFill="1" applyBorder="1" applyAlignment="1">
      <alignment horizontal="left" vertical="top"/>
    </xf>
    <xf numFmtId="2" fontId="8" fillId="33" borderId="13" xfId="0" applyNumberFormat="1" applyFont="1" applyFill="1" applyBorder="1" applyAlignment="1">
      <alignment horizontal="left" vertical="top"/>
    </xf>
    <xf numFmtId="2" fontId="8" fillId="33" borderId="14" xfId="0" applyNumberFormat="1" applyFont="1" applyFill="1" applyBorder="1" applyAlignment="1">
      <alignment horizontal="left" vertical="top"/>
    </xf>
    <xf numFmtId="2" fontId="8" fillId="33" borderId="15" xfId="0" applyNumberFormat="1" applyFont="1" applyFill="1" applyBorder="1" applyAlignment="1">
      <alignment horizontal="left" vertical="top"/>
    </xf>
    <xf numFmtId="0" fontId="7" fillId="33" borderId="10" xfId="0" applyNumberFormat="1" applyFont="1" applyFill="1" applyBorder="1" applyAlignment="1">
      <alignment horizontal="left" vertical="top" wrapText="1"/>
    </xf>
    <xf numFmtId="2" fontId="8" fillId="33" borderId="20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center" vertical="top" wrapText="1"/>
    </xf>
    <xf numFmtId="14" fontId="7" fillId="33" borderId="14" xfId="0" applyNumberFormat="1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49" fontId="8" fillId="33" borderId="20" xfId="0" applyNumberFormat="1" applyFont="1" applyFill="1" applyBorder="1" applyAlignment="1">
      <alignment horizontal="left" vertical="top"/>
    </xf>
    <xf numFmtId="49" fontId="8" fillId="33" borderId="20" xfId="0" applyNumberFormat="1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left" vertical="top" wrapText="1"/>
    </xf>
    <xf numFmtId="0" fontId="7" fillId="33" borderId="20" xfId="0" applyNumberFormat="1" applyFont="1" applyFill="1" applyBorder="1" applyAlignment="1">
      <alignment horizontal="left" vertical="top" wrapText="1"/>
    </xf>
    <xf numFmtId="49" fontId="7" fillId="33" borderId="29" xfId="0" applyNumberFormat="1" applyFont="1" applyFill="1" applyBorder="1" applyAlignment="1">
      <alignment horizontal="left" vertical="top"/>
    </xf>
    <xf numFmtId="0" fontId="8" fillId="33" borderId="33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8" fillId="33" borderId="34" xfId="0" applyNumberFormat="1" applyFont="1" applyFill="1" applyBorder="1" applyAlignment="1">
      <alignment horizontal="left" vertical="top" wrapText="1"/>
    </xf>
    <xf numFmtId="49" fontId="8" fillId="33" borderId="35" xfId="0" applyNumberFormat="1" applyFont="1" applyFill="1" applyBorder="1" applyAlignment="1">
      <alignment horizontal="left" vertical="top"/>
    </xf>
    <xf numFmtId="0" fontId="8" fillId="0" borderId="36" xfId="53" applyNumberFormat="1" applyFont="1" applyFill="1" applyBorder="1" applyAlignment="1" applyProtection="1">
      <alignment horizontal="left" vertical="top" wrapText="1"/>
      <protection hidden="1"/>
    </xf>
    <xf numFmtId="0" fontId="7" fillId="33" borderId="35" xfId="0" applyNumberFormat="1" applyFont="1" applyFill="1" applyBorder="1" applyAlignment="1">
      <alignment horizontal="left" vertical="top" wrapText="1"/>
    </xf>
    <xf numFmtId="0" fontId="7" fillId="33" borderId="37" xfId="0" applyNumberFormat="1" applyFont="1" applyFill="1" applyBorder="1" applyAlignment="1">
      <alignment horizontal="left" vertical="top" wrapText="1"/>
    </xf>
    <xf numFmtId="0" fontId="8" fillId="33" borderId="37" xfId="0" applyNumberFormat="1" applyFont="1" applyFill="1" applyBorder="1" applyAlignment="1">
      <alignment horizontal="left" vertical="top" wrapText="1"/>
    </xf>
    <xf numFmtId="49" fontId="7" fillId="33" borderId="34" xfId="0" applyNumberFormat="1" applyFont="1" applyFill="1" applyBorder="1" applyAlignment="1">
      <alignment horizontal="left" vertical="top"/>
    </xf>
    <xf numFmtId="0" fontId="8" fillId="0" borderId="20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0" applyNumberFormat="1" applyFont="1" applyBorder="1" applyAlignment="1">
      <alignment horizontal="left" vertical="top"/>
    </xf>
    <xf numFmtId="49" fontId="8" fillId="0" borderId="13" xfId="0" applyNumberFormat="1" applyFont="1" applyBorder="1" applyAlignment="1">
      <alignment horizontal="left" vertical="top"/>
    </xf>
    <xf numFmtId="49" fontId="7" fillId="0" borderId="29" xfId="0" applyNumberFormat="1" applyFont="1" applyBorder="1" applyAlignment="1">
      <alignment horizontal="left" vertical="top"/>
    </xf>
    <xf numFmtId="0" fontId="7" fillId="0" borderId="20" xfId="53" applyNumberFormat="1" applyFont="1" applyFill="1" applyBorder="1" applyAlignment="1" applyProtection="1">
      <alignment horizontal="left" vertical="top" wrapText="1"/>
      <protection hidden="1"/>
    </xf>
    <xf numFmtId="0" fontId="7" fillId="33" borderId="25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7" fillId="0" borderId="20" xfId="0" applyFont="1" applyBorder="1" applyAlignment="1">
      <alignment/>
    </xf>
    <xf numFmtId="0" fontId="7" fillId="0" borderId="38" xfId="0" applyFont="1" applyBorder="1" applyAlignment="1">
      <alignment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14" fontId="7" fillId="33" borderId="39" xfId="0" applyNumberFormat="1" applyFont="1" applyFill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left" vertical="top"/>
    </xf>
    <xf numFmtId="0" fontId="8" fillId="0" borderId="20" xfId="0" applyFont="1" applyBorder="1" applyAlignment="1">
      <alignment/>
    </xf>
    <xf numFmtId="0" fontId="8" fillId="0" borderId="38" xfId="0" applyFont="1" applyBorder="1" applyAlignment="1">
      <alignment/>
    </xf>
    <xf numFmtId="0" fontId="7" fillId="0" borderId="20" xfId="0" applyFont="1" applyBorder="1" applyAlignment="1">
      <alignment vertical="top"/>
    </xf>
    <xf numFmtId="14" fontId="7" fillId="33" borderId="10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0" fontId="8" fillId="0" borderId="40" xfId="53" applyNumberFormat="1" applyFont="1" applyFill="1" applyBorder="1" applyAlignment="1" applyProtection="1">
      <alignment horizontal="left" vertical="top" wrapText="1"/>
      <protection hidden="1"/>
    </xf>
    <xf numFmtId="14" fontId="8" fillId="33" borderId="15" xfId="0" applyNumberFormat="1" applyFont="1" applyFill="1" applyBorder="1" applyAlignment="1">
      <alignment horizontal="left" vertical="top" wrapText="1"/>
    </xf>
    <xf numFmtId="49" fontId="8" fillId="33" borderId="39" xfId="0" applyNumberFormat="1" applyFont="1" applyFill="1" applyBorder="1" applyAlignment="1">
      <alignment horizontal="left" vertical="top"/>
    </xf>
    <xf numFmtId="0" fontId="7" fillId="33" borderId="25" xfId="0" applyNumberFormat="1" applyFont="1" applyFill="1" applyBorder="1" applyAlignment="1">
      <alignment horizontal="left" vertical="top" wrapText="1"/>
    </xf>
    <xf numFmtId="49" fontId="7" fillId="33" borderId="33" xfId="0" applyNumberFormat="1" applyFont="1" applyFill="1" applyBorder="1" applyAlignment="1">
      <alignment horizontal="left" vertical="top"/>
    </xf>
    <xf numFmtId="49" fontId="7" fillId="33" borderId="21" xfId="0" applyNumberFormat="1" applyFont="1" applyFill="1" applyBorder="1" applyAlignment="1">
      <alignment horizontal="left" vertical="top"/>
    </xf>
    <xf numFmtId="49" fontId="7" fillId="33" borderId="41" xfId="0" applyNumberFormat="1" applyFont="1" applyFill="1" applyBorder="1" applyAlignment="1">
      <alignment horizontal="left" vertical="top"/>
    </xf>
    <xf numFmtId="49" fontId="7" fillId="33" borderId="42" xfId="0" applyNumberFormat="1" applyFont="1" applyFill="1" applyBorder="1" applyAlignment="1">
      <alignment horizontal="left" vertical="top"/>
    </xf>
    <xf numFmtId="49" fontId="7" fillId="33" borderId="24" xfId="0" applyNumberFormat="1" applyFont="1" applyFill="1" applyBorder="1" applyAlignment="1">
      <alignment horizontal="left" vertical="top"/>
    </xf>
    <xf numFmtId="0" fontId="7" fillId="33" borderId="43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49" fontId="7" fillId="33" borderId="44" xfId="0" applyNumberFormat="1" applyFont="1" applyFill="1" applyBorder="1" applyAlignment="1">
      <alignment horizontal="left" vertical="top"/>
    </xf>
    <xf numFmtId="49" fontId="7" fillId="0" borderId="25" xfId="0" applyNumberFormat="1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8" fillId="0" borderId="22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 horizontal="left" vertical="top" wrapText="1"/>
    </xf>
    <xf numFmtId="49" fontId="8" fillId="33" borderId="16" xfId="0" applyNumberFormat="1" applyFont="1" applyFill="1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8" fillId="33" borderId="46" xfId="0" applyNumberFormat="1" applyFont="1" applyFill="1" applyBorder="1" applyAlignment="1">
      <alignment horizontal="left" vertical="top"/>
    </xf>
    <xf numFmtId="49" fontId="7" fillId="33" borderId="47" xfId="0" applyNumberFormat="1" applyFont="1" applyFill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49" fontId="7" fillId="33" borderId="49" xfId="0" applyNumberFormat="1" applyFont="1" applyFill="1" applyBorder="1" applyAlignment="1">
      <alignment horizontal="left" vertical="top"/>
    </xf>
    <xf numFmtId="49" fontId="7" fillId="33" borderId="45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8" fillId="33" borderId="50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left" vertical="top"/>
    </xf>
    <xf numFmtId="181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0" applyNumberFormat="1" applyFont="1" applyBorder="1" applyAlignment="1">
      <alignment horizontal="left" vertical="top"/>
    </xf>
    <xf numFmtId="49" fontId="7" fillId="0" borderId="51" xfId="0" applyNumberFormat="1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49" fontId="8" fillId="33" borderId="52" xfId="0" applyNumberFormat="1" applyFont="1" applyFill="1" applyBorder="1" applyAlignment="1">
      <alignment horizontal="left" vertical="top"/>
    </xf>
    <xf numFmtId="49" fontId="8" fillId="33" borderId="53" xfId="0" applyNumberFormat="1" applyFont="1" applyFill="1" applyBorder="1" applyAlignment="1">
      <alignment horizontal="left" vertical="top"/>
    </xf>
    <xf numFmtId="2" fontId="6" fillId="0" borderId="0" xfId="0" applyNumberFormat="1" applyFont="1" applyAlignment="1">
      <alignment/>
    </xf>
    <xf numFmtId="2" fontId="7" fillId="0" borderId="1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33" borderId="15" xfId="0" applyNumberFormat="1" applyFont="1" applyFill="1" applyBorder="1" applyAlignment="1">
      <alignment horizontal="left" vertical="top" wrapText="1"/>
    </xf>
    <xf numFmtId="49" fontId="7" fillId="33" borderId="23" xfId="0" applyNumberFormat="1" applyFont="1" applyFill="1" applyBorder="1" applyAlignment="1">
      <alignment horizontal="left" vertical="top"/>
    </xf>
    <xf numFmtId="14" fontId="7" fillId="33" borderId="15" xfId="0" applyNumberFormat="1" applyFont="1" applyFill="1" applyBorder="1" applyAlignment="1">
      <alignment horizontal="left" vertical="top" wrapText="1"/>
    </xf>
    <xf numFmtId="2" fontId="49" fillId="33" borderId="10" xfId="0" applyNumberFormat="1" applyFont="1" applyFill="1" applyBorder="1" applyAlignment="1">
      <alignment horizontal="left" vertical="top"/>
    </xf>
    <xf numFmtId="49" fontId="7" fillId="34" borderId="14" xfId="0" applyNumberFormat="1" applyFont="1" applyFill="1" applyBorder="1" applyAlignment="1">
      <alignment horizontal="left" vertical="top" wrapText="1"/>
    </xf>
    <xf numFmtId="49" fontId="7" fillId="34" borderId="15" xfId="0" applyNumberFormat="1" applyFont="1" applyFill="1" applyBorder="1" applyAlignment="1">
      <alignment horizontal="left" vertical="top" wrapText="1"/>
    </xf>
    <xf numFmtId="49" fontId="7" fillId="34" borderId="43" xfId="0" applyNumberFormat="1" applyFont="1" applyFill="1" applyBorder="1" applyAlignment="1">
      <alignment horizontal="left" vertical="top"/>
    </xf>
    <xf numFmtId="49" fontId="7" fillId="34" borderId="22" xfId="0" applyNumberFormat="1" applyFont="1" applyFill="1" applyBorder="1" applyAlignment="1">
      <alignment horizontal="left" vertical="top"/>
    </xf>
    <xf numFmtId="49" fontId="7" fillId="34" borderId="22" xfId="0" applyNumberFormat="1" applyFont="1" applyFill="1" applyBorder="1" applyAlignment="1">
      <alignment horizontal="left" vertical="top" wrapText="1"/>
    </xf>
    <xf numFmtId="0" fontId="0" fillId="35" borderId="35" xfId="0" applyFill="1" applyBorder="1" applyAlignment="1">
      <alignment horizontal="left" vertical="top"/>
    </xf>
    <xf numFmtId="2" fontId="8" fillId="34" borderId="15" xfId="0" applyNumberFormat="1" applyFont="1" applyFill="1" applyBorder="1" applyAlignment="1">
      <alignment horizontal="left" vertical="top"/>
    </xf>
    <xf numFmtId="0" fontId="7" fillId="35" borderId="44" xfId="0" applyFont="1" applyFill="1" applyBorder="1" applyAlignment="1">
      <alignment horizontal="left" vertical="top"/>
    </xf>
    <xf numFmtId="0" fontId="0" fillId="35" borderId="54" xfId="0" applyFill="1" applyBorder="1" applyAlignment="1">
      <alignment horizontal="left" vertical="top"/>
    </xf>
    <xf numFmtId="0" fontId="7" fillId="35" borderId="16" xfId="0" applyFont="1" applyFill="1" applyBorder="1" applyAlignment="1">
      <alignment horizontal="left" vertical="top"/>
    </xf>
    <xf numFmtId="0" fontId="7" fillId="35" borderId="41" xfId="0" applyFont="1" applyFill="1" applyBorder="1" applyAlignment="1">
      <alignment horizontal="left" vertical="top"/>
    </xf>
    <xf numFmtId="0" fontId="7" fillId="34" borderId="14" xfId="0" applyNumberFormat="1" applyFont="1" applyFill="1" applyBorder="1" applyAlignment="1">
      <alignment horizontal="left" vertical="top" wrapText="1"/>
    </xf>
    <xf numFmtId="14" fontId="7" fillId="34" borderId="14" xfId="0" applyNumberFormat="1" applyFont="1" applyFill="1" applyBorder="1" applyAlignment="1">
      <alignment horizontal="left" vertical="top" wrapText="1"/>
    </xf>
    <xf numFmtId="49" fontId="7" fillId="34" borderId="25" xfId="0" applyNumberFormat="1" applyFont="1" applyFill="1" applyBorder="1" applyAlignment="1">
      <alignment horizontal="left" vertical="top"/>
    </xf>
    <xf numFmtId="0" fontId="9" fillId="34" borderId="28" xfId="0" applyNumberFormat="1" applyFont="1" applyFill="1" applyBorder="1" applyAlignment="1">
      <alignment horizontal="left" vertical="top" wrapText="1"/>
    </xf>
    <xf numFmtId="0" fontId="9" fillId="34" borderId="35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left" vertical="top"/>
    </xf>
    <xf numFmtId="0" fontId="0" fillId="0" borderId="26" xfId="0" applyBorder="1" applyAlignment="1">
      <alignment vertical="top"/>
    </xf>
    <xf numFmtId="2" fontId="7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33" borderId="14" xfId="0" applyNumberFormat="1" applyFont="1" applyFill="1" applyBorder="1" applyAlignment="1">
      <alignment horizontal="left" vertical="top"/>
    </xf>
    <xf numFmtId="2" fontId="0" fillId="0" borderId="13" xfId="0" applyNumberFormat="1" applyBorder="1" applyAlignment="1">
      <alignment horizontal="left" vertical="top"/>
    </xf>
    <xf numFmtId="2" fontId="7" fillId="33" borderId="15" xfId="0" applyNumberFormat="1" applyFont="1" applyFill="1" applyBorder="1" applyAlignment="1">
      <alignment horizontal="left" vertical="top"/>
    </xf>
    <xf numFmtId="2" fontId="7" fillId="0" borderId="31" xfId="0" applyNumberFormat="1" applyFont="1" applyBorder="1" applyAlignment="1">
      <alignment horizontal="left" vertical="top"/>
    </xf>
    <xf numFmtId="2" fontId="7" fillId="0" borderId="22" xfId="0" applyNumberFormat="1" applyFont="1" applyBorder="1" applyAlignment="1">
      <alignment horizontal="left" vertical="top"/>
    </xf>
    <xf numFmtId="2" fontId="7" fillId="0" borderId="55" xfId="0" applyNumberFormat="1" applyFont="1" applyBorder="1" applyAlignment="1">
      <alignment horizontal="left" vertical="top"/>
    </xf>
    <xf numFmtId="2" fontId="7" fillId="0" borderId="55" xfId="0" applyNumberFormat="1" applyFont="1" applyBorder="1" applyAlignment="1">
      <alignment/>
    </xf>
    <xf numFmtId="2" fontId="49" fillId="33" borderId="23" xfId="0" applyNumberFormat="1" applyFont="1" applyFill="1" applyBorder="1" applyAlignment="1">
      <alignment horizontal="left" vertical="top"/>
    </xf>
    <xf numFmtId="2" fontId="8" fillId="33" borderId="23" xfId="0" applyNumberFormat="1" applyFont="1" applyFill="1" applyBorder="1" applyAlignment="1">
      <alignment horizontal="left" vertical="top"/>
    </xf>
    <xf numFmtId="2" fontId="8" fillId="33" borderId="25" xfId="0" applyNumberFormat="1" applyFont="1" applyFill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8" fillId="33" borderId="16" xfId="0" applyNumberFormat="1" applyFont="1" applyFill="1" applyBorder="1" applyAlignment="1">
      <alignment horizontal="left" vertical="top"/>
    </xf>
    <xf numFmtId="2" fontId="50" fillId="33" borderId="10" xfId="0" applyNumberFormat="1" applyFont="1" applyFill="1" applyBorder="1" applyAlignment="1">
      <alignment horizontal="left" vertical="top"/>
    </xf>
    <xf numFmtId="2" fontId="51" fillId="0" borderId="13" xfId="0" applyNumberFormat="1" applyFont="1" applyBorder="1" applyAlignment="1">
      <alignment horizontal="left" vertical="top"/>
    </xf>
    <xf numFmtId="2" fontId="7" fillId="0" borderId="28" xfId="0" applyNumberFormat="1" applyFont="1" applyBorder="1" applyAlignment="1">
      <alignment horizontal="left" vertical="top"/>
    </xf>
    <xf numFmtId="2" fontId="7" fillId="0" borderId="35" xfId="0" applyNumberFormat="1" applyFont="1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2" fontId="49" fillId="34" borderId="15" xfId="0" applyNumberFormat="1" applyFont="1" applyFill="1" applyBorder="1" applyAlignment="1">
      <alignment horizontal="left" vertical="top"/>
    </xf>
    <xf numFmtId="2" fontId="8" fillId="34" borderId="10" xfId="0" applyNumberFormat="1" applyFont="1" applyFill="1" applyBorder="1" applyAlignment="1">
      <alignment horizontal="left" vertical="top"/>
    </xf>
    <xf numFmtId="2" fontId="8" fillId="0" borderId="32" xfId="0" applyNumberFormat="1" applyFont="1" applyBorder="1" applyAlignment="1">
      <alignment horizontal="left" vertical="top"/>
    </xf>
    <xf numFmtId="2" fontId="7" fillId="33" borderId="20" xfId="0" applyNumberFormat="1" applyFont="1" applyFill="1" applyBorder="1" applyAlignment="1">
      <alignment horizontal="left" vertical="top"/>
    </xf>
    <xf numFmtId="2" fontId="7" fillId="33" borderId="41" xfId="0" applyNumberFormat="1" applyFont="1" applyFill="1" applyBorder="1" applyAlignment="1">
      <alignment horizontal="left" vertical="top"/>
    </xf>
    <xf numFmtId="2" fontId="7" fillId="33" borderId="13" xfId="0" applyNumberFormat="1" applyFont="1" applyFill="1" applyBorder="1" applyAlignment="1">
      <alignment horizontal="left" vertical="top"/>
    </xf>
    <xf numFmtId="2" fontId="7" fillId="33" borderId="56" xfId="0" applyNumberFormat="1" applyFont="1" applyFill="1" applyBorder="1" applyAlignment="1">
      <alignment horizontal="left" vertical="top"/>
    </xf>
    <xf numFmtId="2" fontId="7" fillId="33" borderId="35" xfId="0" applyNumberFormat="1" applyFont="1" applyFill="1" applyBorder="1" applyAlignment="1">
      <alignment horizontal="left" vertical="top"/>
    </xf>
    <xf numFmtId="2" fontId="7" fillId="33" borderId="34" xfId="0" applyNumberFormat="1" applyFont="1" applyFill="1" applyBorder="1" applyAlignment="1">
      <alignment horizontal="left" vertical="top"/>
    </xf>
    <xf numFmtId="2" fontId="7" fillId="33" borderId="11" xfId="0" applyNumberFormat="1" applyFont="1" applyFill="1" applyBorder="1" applyAlignment="1">
      <alignment horizontal="left" vertical="top"/>
    </xf>
    <xf numFmtId="2" fontId="7" fillId="0" borderId="20" xfId="0" applyNumberFormat="1" applyFont="1" applyBorder="1" applyAlignment="1">
      <alignment horizontal="left" vertical="top"/>
    </xf>
    <xf numFmtId="2" fontId="7" fillId="0" borderId="57" xfId="0" applyNumberFormat="1" applyFont="1" applyBorder="1" applyAlignment="1">
      <alignment horizontal="left" vertical="top"/>
    </xf>
    <xf numFmtId="2" fontId="8" fillId="0" borderId="13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7" fillId="33" borderId="45" xfId="0" applyNumberFormat="1" applyFont="1" applyFill="1" applyBorder="1" applyAlignment="1">
      <alignment horizontal="center" vertical="top" wrapText="1"/>
    </xf>
    <xf numFmtId="49" fontId="7" fillId="33" borderId="48" xfId="0" applyNumberFormat="1" applyFont="1" applyFill="1" applyBorder="1" applyAlignment="1">
      <alignment horizontal="center" vertical="top" wrapText="1"/>
    </xf>
    <xf numFmtId="0" fontId="0" fillId="0" borderId="5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49" fontId="7" fillId="33" borderId="60" xfId="0" applyNumberFormat="1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center" vertical="top" wrapText="1"/>
    </xf>
    <xf numFmtId="49" fontId="7" fillId="33" borderId="55" xfId="0" applyNumberFormat="1" applyFont="1" applyFill="1" applyBorder="1" applyAlignment="1">
      <alignment horizontal="center" vertical="top" wrapText="1"/>
    </xf>
    <xf numFmtId="2" fontId="0" fillId="0" borderId="26" xfId="0" applyNumberFormat="1" applyFont="1" applyBorder="1" applyAlignment="1">
      <alignment vertical="top"/>
    </xf>
    <xf numFmtId="2" fontId="0" fillId="0" borderId="61" xfId="0" applyNumberFormat="1" applyBorder="1" applyAlignment="1">
      <alignment vertical="top"/>
    </xf>
    <xf numFmtId="2" fontId="0" fillId="0" borderId="62" xfId="0" applyNumberFormat="1" applyBorder="1" applyAlignment="1">
      <alignment vertical="top"/>
    </xf>
    <xf numFmtId="0" fontId="0" fillId="0" borderId="55" xfId="0" applyBorder="1" applyAlignment="1">
      <alignment vertical="top"/>
    </xf>
    <xf numFmtId="2" fontId="0" fillId="0" borderId="55" xfId="0" applyNumberFormat="1" applyFont="1" applyBorder="1" applyAlignment="1">
      <alignment vertical="top"/>
    </xf>
    <xf numFmtId="2" fontId="0" fillId="0" borderId="63" xfId="0" applyNumberFormat="1" applyBorder="1" applyAlignment="1">
      <alignment vertical="top"/>
    </xf>
    <xf numFmtId="2" fontId="0" fillId="0" borderId="64" xfId="0" applyNumberFormat="1" applyBorder="1" applyAlignment="1">
      <alignment vertical="top"/>
    </xf>
    <xf numFmtId="2" fontId="8" fillId="36" borderId="10" xfId="0" applyNumberFormat="1" applyFont="1" applyFill="1" applyBorder="1" applyAlignment="1">
      <alignment horizontal="left" vertical="top"/>
    </xf>
    <xf numFmtId="2" fontId="7" fillId="0" borderId="10" xfId="0" applyNumberFormat="1" applyFont="1" applyFill="1" applyBorder="1" applyAlignment="1">
      <alignment horizontal="left" vertical="top"/>
    </xf>
    <xf numFmtId="2" fontId="7" fillId="0" borderId="14" xfId="0" applyNumberFormat="1" applyFont="1" applyFill="1" applyBorder="1" applyAlignment="1">
      <alignment horizontal="left" vertical="top"/>
    </xf>
    <xf numFmtId="2" fontId="7" fillId="0" borderId="38" xfId="0" applyNumberFormat="1" applyFont="1" applyFill="1" applyBorder="1" applyAlignment="1">
      <alignment horizontal="left" vertical="top"/>
    </xf>
    <xf numFmtId="2" fontId="0" fillId="0" borderId="16" xfId="0" applyNumberFormat="1" applyFont="1" applyFill="1" applyBorder="1" applyAlignment="1">
      <alignment horizontal="left" vertical="top"/>
    </xf>
    <xf numFmtId="2" fontId="7" fillId="0" borderId="31" xfId="0" applyNumberFormat="1" applyFont="1" applyFill="1" applyBorder="1" applyAlignment="1">
      <alignment horizontal="left" vertical="top"/>
    </xf>
    <xf numFmtId="2" fontId="0" fillId="0" borderId="13" xfId="0" applyNumberFormat="1" applyFont="1" applyFill="1" applyBorder="1" applyAlignment="1">
      <alignment horizontal="left" vertical="top"/>
    </xf>
    <xf numFmtId="2" fontId="8" fillId="0" borderId="14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49" fontId="50" fillId="33" borderId="14" xfId="0" applyNumberFormat="1" applyFont="1" applyFill="1" applyBorder="1" applyAlignment="1">
      <alignment horizontal="left" vertical="top"/>
    </xf>
    <xf numFmtId="49" fontId="7" fillId="33" borderId="43" xfId="0" applyNumberFormat="1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vertical="top"/>
    </xf>
    <xf numFmtId="14" fontId="7" fillId="33" borderId="34" xfId="0" applyNumberFormat="1" applyFont="1" applyFill="1" applyBorder="1" applyAlignment="1">
      <alignment vertical="top" wrapText="1"/>
    </xf>
    <xf numFmtId="2" fontId="49" fillId="33" borderId="13" xfId="0" applyNumberFormat="1" applyFont="1" applyFill="1" applyBorder="1" applyAlignment="1">
      <alignment horizontal="left" vertical="top"/>
    </xf>
    <xf numFmtId="0" fontId="0" fillId="0" borderId="20" xfId="0" applyFont="1" applyBorder="1" applyAlignment="1">
      <alignment vertical="top"/>
    </xf>
    <xf numFmtId="0" fontId="0" fillId="0" borderId="20" xfId="0" applyFont="1" applyBorder="1" applyAlignment="1">
      <alignment horizontal="left" vertical="top"/>
    </xf>
    <xf numFmtId="0" fontId="0" fillId="0" borderId="20" xfId="0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49" fontId="50" fillId="33" borderId="14" xfId="0" applyNumberFormat="1" applyFont="1" applyFill="1" applyBorder="1" applyAlignment="1">
      <alignment vertical="top"/>
    </xf>
    <xf numFmtId="2" fontId="50" fillId="33" borderId="14" xfId="0" applyNumberFormat="1" applyFont="1" applyFill="1" applyBorder="1" applyAlignment="1">
      <alignment vertical="top"/>
    </xf>
    <xf numFmtId="2" fontId="7" fillId="36" borderId="15" xfId="0" applyNumberFormat="1" applyFont="1" applyFill="1" applyBorder="1" applyAlignment="1">
      <alignment horizontal="center" vertical="top" wrapText="1"/>
    </xf>
    <xf numFmtId="49" fontId="7" fillId="36" borderId="15" xfId="0" applyNumberFormat="1" applyFont="1" applyFill="1" applyBorder="1" applyAlignment="1">
      <alignment horizontal="left" vertical="top" wrapText="1"/>
    </xf>
    <xf numFmtId="49" fontId="7" fillId="36" borderId="17" xfId="0" applyNumberFormat="1" applyFont="1" applyFill="1" applyBorder="1" applyAlignment="1">
      <alignment horizontal="center" vertical="top" wrapText="1"/>
    </xf>
    <xf numFmtId="49" fontId="7" fillId="36" borderId="15" xfId="0" applyNumberFormat="1" applyFont="1" applyFill="1" applyBorder="1" applyAlignment="1">
      <alignment horizontal="left" vertical="top"/>
    </xf>
    <xf numFmtId="2" fontId="7" fillId="36" borderId="15" xfId="0" applyNumberFormat="1" applyFont="1" applyFill="1" applyBorder="1" applyAlignment="1">
      <alignment horizontal="left" vertical="top"/>
    </xf>
    <xf numFmtId="49" fontId="7" fillId="36" borderId="22" xfId="0" applyNumberFormat="1" applyFont="1" applyFill="1" applyBorder="1" applyAlignment="1">
      <alignment horizontal="left" vertical="top"/>
    </xf>
    <xf numFmtId="49" fontId="7" fillId="36" borderId="22" xfId="0" applyNumberFormat="1" applyFont="1" applyFill="1" applyBorder="1" applyAlignment="1">
      <alignment horizontal="left" vertical="top" wrapText="1"/>
    </xf>
    <xf numFmtId="0" fontId="7" fillId="37" borderId="54" xfId="0" applyFont="1" applyFill="1" applyBorder="1" applyAlignment="1">
      <alignment vertical="top"/>
    </xf>
    <xf numFmtId="2" fontId="7" fillId="37" borderId="31" xfId="0" applyNumberFormat="1" applyFont="1" applyFill="1" applyBorder="1" applyAlignment="1">
      <alignment horizontal="left" vertical="top"/>
    </xf>
    <xf numFmtId="0" fontId="7" fillId="36" borderId="10" xfId="0" applyNumberFormat="1" applyFont="1" applyFill="1" applyBorder="1" applyAlignment="1">
      <alignment horizontal="left" vertical="top" wrapText="1"/>
    </xf>
    <xf numFmtId="14" fontId="7" fillId="36" borderId="14" xfId="0" applyNumberFormat="1" applyFont="1" applyFill="1" applyBorder="1" applyAlignment="1">
      <alignment horizontal="left" vertical="top" wrapText="1"/>
    </xf>
    <xf numFmtId="49" fontId="7" fillId="36" borderId="44" xfId="0" applyNumberFormat="1" applyFont="1" applyFill="1" applyBorder="1" applyAlignment="1">
      <alignment horizontal="left" vertical="top"/>
    </xf>
    <xf numFmtId="0" fontId="0" fillId="37" borderId="31" xfId="0" applyFont="1" applyFill="1" applyBorder="1" applyAlignment="1">
      <alignment horizontal="left" vertical="top"/>
    </xf>
    <xf numFmtId="0" fontId="7" fillId="36" borderId="14" xfId="0" applyNumberFormat="1" applyFont="1" applyFill="1" applyBorder="1" applyAlignment="1">
      <alignment horizontal="left" vertical="top" wrapText="1"/>
    </xf>
    <xf numFmtId="0" fontId="7" fillId="33" borderId="25" xfId="0" applyNumberFormat="1" applyFont="1" applyFill="1" applyBorder="1" applyAlignment="1">
      <alignment vertical="top" wrapText="1"/>
    </xf>
    <xf numFmtId="0" fontId="7" fillId="36" borderId="14" xfId="0" applyNumberFormat="1" applyFont="1" applyFill="1" applyBorder="1" applyAlignment="1">
      <alignment horizontal="left" vertical="top"/>
    </xf>
    <xf numFmtId="0" fontId="0" fillId="0" borderId="13" xfId="0" applyNumberFormat="1" applyBorder="1" applyAlignment="1">
      <alignment horizontal="center" vertical="center" wrapText="1"/>
    </xf>
    <xf numFmtId="0" fontId="7" fillId="33" borderId="57" xfId="0" applyNumberFormat="1" applyFont="1" applyFill="1" applyBorder="1" applyAlignment="1">
      <alignment horizontal="left" vertical="top" wrapText="1"/>
    </xf>
    <xf numFmtId="0" fontId="0" fillId="37" borderId="16" xfId="0" applyNumberFormat="1" applyFill="1" applyBorder="1" applyAlignment="1">
      <alignment horizontal="center" vertical="center" wrapText="1"/>
    </xf>
    <xf numFmtId="0" fontId="0" fillId="37" borderId="16" xfId="0" applyNumberFormat="1" applyFill="1" applyBorder="1" applyAlignment="1">
      <alignment horizontal="left" vertical="top"/>
    </xf>
    <xf numFmtId="0" fontId="7" fillId="36" borderId="16" xfId="0" applyNumberFormat="1" applyFont="1" applyFill="1" applyBorder="1" applyAlignment="1">
      <alignment horizontal="left" vertical="top" wrapText="1"/>
    </xf>
    <xf numFmtId="0" fontId="0" fillId="37" borderId="16" xfId="0" applyNumberForma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left" vertical="top"/>
    </xf>
    <xf numFmtId="0" fontId="7" fillId="33" borderId="65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vertical="top" wrapText="1"/>
    </xf>
    <xf numFmtId="0" fontId="7" fillId="36" borderId="14" xfId="0" applyNumberFormat="1" applyFont="1" applyFill="1" applyBorder="1" applyAlignment="1">
      <alignment vertical="top" wrapText="1"/>
    </xf>
    <xf numFmtId="0" fontId="7" fillId="36" borderId="21" xfId="0" applyNumberFormat="1" applyFont="1" applyFill="1" applyBorder="1" applyAlignment="1">
      <alignment horizontal="left" vertical="top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top"/>
    </xf>
    <xf numFmtId="0" fontId="7" fillId="33" borderId="16" xfId="0" applyNumberFormat="1" applyFont="1" applyFill="1" applyBorder="1" applyAlignment="1">
      <alignment horizontal="left" vertical="top"/>
    </xf>
    <xf numFmtId="0" fontId="7" fillId="33" borderId="15" xfId="0" applyNumberFormat="1" applyFont="1" applyFill="1" applyBorder="1" applyAlignment="1">
      <alignment horizontal="left" vertical="top"/>
    </xf>
    <xf numFmtId="0" fontId="8" fillId="33" borderId="21" xfId="0" applyNumberFormat="1" applyFont="1" applyFill="1" applyBorder="1" applyAlignment="1">
      <alignment horizontal="left" vertical="top"/>
    </xf>
    <xf numFmtId="0" fontId="7" fillId="33" borderId="17" xfId="0" applyNumberFormat="1" applyFont="1" applyFill="1" applyBorder="1" applyAlignment="1">
      <alignment horizontal="left" vertical="top"/>
    </xf>
    <xf numFmtId="0" fontId="8" fillId="33" borderId="17" xfId="0" applyNumberFormat="1" applyFont="1" applyFill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/>
    </xf>
    <xf numFmtId="0" fontId="7" fillId="0" borderId="51" xfId="0" applyNumberFormat="1" applyFont="1" applyBorder="1" applyAlignment="1">
      <alignment vertical="top"/>
    </xf>
    <xf numFmtId="0" fontId="7" fillId="33" borderId="51" xfId="0" applyNumberFormat="1" applyFont="1" applyFill="1" applyBorder="1" applyAlignment="1">
      <alignment vertical="top" wrapText="1"/>
    </xf>
    <xf numFmtId="0" fontId="7" fillId="0" borderId="62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horizontal="left" vertical="top"/>
    </xf>
    <xf numFmtId="0" fontId="8" fillId="0" borderId="51" xfId="0" applyNumberFormat="1" applyFont="1" applyBorder="1" applyAlignment="1">
      <alignment vertical="top"/>
    </xf>
    <xf numFmtId="0" fontId="7" fillId="0" borderId="16" xfId="0" applyNumberFormat="1" applyFont="1" applyBorder="1" applyAlignment="1">
      <alignment horizontal="left" vertical="top"/>
    </xf>
    <xf numFmtId="0" fontId="7" fillId="0" borderId="62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left" vertical="top"/>
    </xf>
    <xf numFmtId="0" fontId="7" fillId="0" borderId="66" xfId="0" applyNumberFormat="1" applyFont="1" applyBorder="1" applyAlignment="1">
      <alignment vertical="top"/>
    </xf>
    <xf numFmtId="0" fontId="8" fillId="33" borderId="10" xfId="0" applyNumberFormat="1" applyFont="1" applyFill="1" applyBorder="1" applyAlignment="1">
      <alignment horizontal="left" vertical="top"/>
    </xf>
    <xf numFmtId="0" fontId="7" fillId="33" borderId="10" xfId="0" applyNumberFormat="1" applyFont="1" applyFill="1" applyBorder="1" applyAlignment="1">
      <alignment horizontal="left" vertical="top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top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left" vertical="top"/>
    </xf>
    <xf numFmtId="0" fontId="8" fillId="34" borderId="15" xfId="0" applyNumberFormat="1" applyFont="1" applyFill="1" applyBorder="1" applyAlignment="1">
      <alignment horizontal="left" vertical="top"/>
    </xf>
    <xf numFmtId="0" fontId="7" fillId="34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top"/>
    </xf>
    <xf numFmtId="0" fontId="7" fillId="35" borderId="41" xfId="0" applyNumberFormat="1" applyFont="1" applyFill="1" applyBorder="1" applyAlignment="1">
      <alignment horizontal="left" vertical="top" wrapText="1"/>
    </xf>
    <xf numFmtId="0" fontId="7" fillId="35" borderId="1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vertical="top" wrapText="1"/>
    </xf>
    <xf numFmtId="0" fontId="7" fillId="33" borderId="15" xfId="0" applyNumberFormat="1" applyFont="1" applyFill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vertical="top"/>
    </xf>
    <xf numFmtId="0" fontId="8" fillId="0" borderId="20" xfId="0" applyNumberFormat="1" applyFont="1" applyBorder="1" applyAlignment="1">
      <alignment vertical="top" wrapText="1"/>
    </xf>
    <xf numFmtId="0" fontId="8" fillId="33" borderId="50" xfId="0" applyNumberFormat="1" applyFont="1" applyFill="1" applyBorder="1" applyAlignment="1">
      <alignment horizontal="left" vertical="top" wrapText="1"/>
    </xf>
    <xf numFmtId="0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3" applyNumberFormat="1" applyFont="1" applyFill="1" applyBorder="1" applyAlignment="1" applyProtection="1">
      <alignment horizontal="left" vertical="top"/>
      <protection hidden="1"/>
    </xf>
    <xf numFmtId="0" fontId="8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3" applyNumberFormat="1" applyFont="1" applyFill="1" applyBorder="1" applyAlignment="1" applyProtection="1">
      <alignment horizontal="left" vertical="top"/>
      <protection hidden="1"/>
    </xf>
    <xf numFmtId="0" fontId="7" fillId="0" borderId="20" xfId="0" applyNumberFormat="1" applyFont="1" applyBorder="1" applyAlignment="1">
      <alignment/>
    </xf>
    <xf numFmtId="0" fontId="8" fillId="0" borderId="67" xfId="53" applyNumberFormat="1" applyFont="1" applyFill="1" applyBorder="1" applyAlignment="1" applyProtection="1">
      <alignment horizontal="left" vertical="top"/>
      <protection hidden="1"/>
    </xf>
    <xf numFmtId="0" fontId="8" fillId="34" borderId="20" xfId="0" applyNumberFormat="1" applyFont="1" applyFill="1" applyBorder="1" applyAlignment="1">
      <alignment horizontal="center" vertical="center" wrapText="1"/>
    </xf>
    <xf numFmtId="0" fontId="8" fillId="34" borderId="20" xfId="0" applyNumberFormat="1" applyFont="1" applyFill="1" applyBorder="1" applyAlignment="1">
      <alignment horizontal="left" vertical="top"/>
    </xf>
    <xf numFmtId="0" fontId="9" fillId="34" borderId="20" xfId="0" applyNumberFormat="1" applyFont="1" applyFill="1" applyBorder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left" vertical="top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67" xfId="0" applyNumberFormat="1" applyFont="1" applyFill="1" applyBorder="1" applyAlignment="1">
      <alignment horizontal="left" vertical="top"/>
    </xf>
    <xf numFmtId="0" fontId="7" fillId="33" borderId="30" xfId="0" applyNumberFormat="1" applyFont="1" applyFill="1" applyBorder="1" applyAlignment="1">
      <alignment vertical="top" wrapText="1"/>
    </xf>
    <xf numFmtId="0" fontId="0" fillId="0" borderId="51" xfId="0" applyNumberFormat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vertical="top" wrapText="1"/>
    </xf>
    <xf numFmtId="0" fontId="7" fillId="33" borderId="20" xfId="0" applyNumberFormat="1" applyFont="1" applyFill="1" applyBorder="1" applyAlignment="1">
      <alignment horizontal="left" vertical="top"/>
    </xf>
    <xf numFmtId="0" fontId="7" fillId="33" borderId="17" xfId="0" applyNumberFormat="1" applyFont="1" applyFill="1" applyBorder="1" applyAlignment="1">
      <alignment vertical="top" wrapText="1"/>
    </xf>
    <xf numFmtId="0" fontId="7" fillId="0" borderId="68" xfId="0" applyNumberFormat="1" applyFont="1" applyBorder="1" applyAlignment="1">
      <alignment vertical="top" wrapText="1"/>
    </xf>
    <xf numFmtId="0" fontId="8" fillId="33" borderId="25" xfId="0" applyNumberFormat="1" applyFont="1" applyFill="1" applyBorder="1" applyAlignment="1">
      <alignment vertical="top" wrapText="1"/>
    </xf>
    <xf numFmtId="0" fontId="7" fillId="34" borderId="14" xfId="0" applyNumberFormat="1" applyFont="1" applyFill="1" applyBorder="1" applyAlignment="1">
      <alignment horizontal="left" vertical="top" wrapText="1"/>
    </xf>
    <xf numFmtId="0" fontId="7" fillId="36" borderId="14" xfId="0" applyNumberFormat="1" applyFont="1" applyFill="1" applyBorder="1" applyAlignment="1">
      <alignment horizontal="left" vertical="top"/>
    </xf>
    <xf numFmtId="2" fontId="0" fillId="37" borderId="13" xfId="0" applyNumberFormat="1" applyFont="1" applyFill="1" applyBorder="1" applyAlignment="1">
      <alignment horizontal="left" vertical="top"/>
    </xf>
    <xf numFmtId="0" fontId="7" fillId="36" borderId="14" xfId="0" applyNumberFormat="1" applyFont="1" applyFill="1" applyBorder="1" applyAlignment="1">
      <alignment horizontal="left" vertical="top" wrapText="1"/>
    </xf>
    <xf numFmtId="0" fontId="0" fillId="37" borderId="13" xfId="0" applyNumberFormat="1" applyFill="1" applyBorder="1" applyAlignment="1">
      <alignment horizontal="left" vertical="top" wrapText="1"/>
    </xf>
    <xf numFmtId="0" fontId="7" fillId="36" borderId="14" xfId="0" applyNumberFormat="1" applyFont="1" applyFill="1" applyBorder="1" applyAlignment="1">
      <alignment vertical="top" wrapText="1"/>
    </xf>
    <xf numFmtId="0" fontId="0" fillId="37" borderId="13" xfId="0" applyNumberFormat="1" applyFill="1" applyBorder="1" applyAlignment="1">
      <alignment vertical="top" wrapText="1"/>
    </xf>
    <xf numFmtId="0" fontId="0" fillId="37" borderId="13" xfId="0" applyFill="1" applyBorder="1" applyAlignment="1">
      <alignment horizontal="left" vertical="top" wrapText="1"/>
    </xf>
    <xf numFmtId="2" fontId="0" fillId="37" borderId="13" xfId="0" applyNumberFormat="1" applyFill="1" applyBorder="1" applyAlignment="1">
      <alignment horizontal="left" vertical="top"/>
    </xf>
    <xf numFmtId="2" fontId="7" fillId="36" borderId="14" xfId="0" applyNumberFormat="1" applyFont="1" applyFill="1" applyBorder="1" applyAlignment="1">
      <alignment horizontal="left" vertical="top"/>
    </xf>
    <xf numFmtId="2" fontId="7" fillId="33" borderId="20" xfId="0" applyNumberFormat="1" applyFont="1" applyFill="1" applyBorder="1" applyAlignment="1">
      <alignment horizontal="center" vertical="top"/>
    </xf>
    <xf numFmtId="49" fontId="7" fillId="33" borderId="20" xfId="0" applyNumberFormat="1" applyFont="1" applyFill="1" applyBorder="1" applyAlignment="1">
      <alignment horizontal="center" vertical="top"/>
    </xf>
    <xf numFmtId="2" fontId="7" fillId="34" borderId="30" xfId="0" applyNumberFormat="1" applyFont="1" applyFill="1" applyBorder="1" applyAlignment="1">
      <alignment horizontal="left" vertical="top"/>
    </xf>
    <xf numFmtId="2" fontId="0" fillId="35" borderId="13" xfId="0" applyNumberFormat="1" applyFont="1" applyFill="1" applyBorder="1" applyAlignment="1">
      <alignment horizontal="left" vertical="top"/>
    </xf>
    <xf numFmtId="2" fontId="7" fillId="0" borderId="14" xfId="0" applyNumberFormat="1" applyFont="1" applyBorder="1" applyAlignment="1">
      <alignment horizontal="left" vertical="top"/>
    </xf>
    <xf numFmtId="2" fontId="0" fillId="0" borderId="13" xfId="0" applyNumberFormat="1" applyFont="1" applyBorder="1" applyAlignment="1">
      <alignment horizontal="left" vertical="top"/>
    </xf>
    <xf numFmtId="0" fontId="51" fillId="0" borderId="16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49" fontId="7" fillId="33" borderId="30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Border="1" applyAlignment="1">
      <alignment horizontal="left" vertical="top"/>
    </xf>
    <xf numFmtId="2" fontId="51" fillId="0" borderId="16" xfId="0" applyNumberFormat="1" applyFont="1" applyBorder="1" applyAlignment="1">
      <alignment horizontal="center" vertical="top"/>
    </xf>
    <xf numFmtId="2" fontId="51" fillId="0" borderId="13" xfId="0" applyNumberFormat="1" applyFont="1" applyBorder="1" applyAlignment="1">
      <alignment horizontal="center" vertical="top"/>
    </xf>
    <xf numFmtId="0" fontId="7" fillId="33" borderId="14" xfId="0" applyNumberFormat="1" applyFont="1" applyFill="1" applyBorder="1" applyAlignment="1">
      <alignment horizontal="center" vertical="top"/>
    </xf>
    <xf numFmtId="0" fontId="7" fillId="33" borderId="16" xfId="0" applyNumberFormat="1" applyFont="1" applyFill="1" applyBorder="1" applyAlignment="1">
      <alignment horizontal="center" vertical="top"/>
    </xf>
    <xf numFmtId="0" fontId="7" fillId="33" borderId="13" xfId="0" applyNumberFormat="1" applyFont="1" applyFill="1" applyBorder="1" applyAlignment="1">
      <alignment horizontal="center" vertical="top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top"/>
    </xf>
    <xf numFmtId="49" fontId="7" fillId="33" borderId="44" xfId="0" applyNumberFormat="1" applyFont="1" applyFill="1" applyBorder="1" applyAlignment="1">
      <alignment horizontal="center" vertical="top"/>
    </xf>
    <xf numFmtId="49" fontId="7" fillId="33" borderId="35" xfId="0" applyNumberFormat="1" applyFont="1" applyFill="1" applyBorder="1" applyAlignment="1">
      <alignment horizontal="center" vertical="top"/>
    </xf>
    <xf numFmtId="49" fontId="7" fillId="33" borderId="34" xfId="0" applyNumberFormat="1" applyFont="1" applyFill="1" applyBorder="1" applyAlignment="1">
      <alignment horizontal="center" vertical="top"/>
    </xf>
    <xf numFmtId="49" fontId="7" fillId="33" borderId="45" xfId="0" applyNumberFormat="1" applyFont="1" applyFill="1" applyBorder="1" applyAlignment="1">
      <alignment horizontal="center" vertical="top"/>
    </xf>
    <xf numFmtId="49" fontId="7" fillId="33" borderId="29" xfId="0" applyNumberFormat="1" applyFont="1" applyFill="1" applyBorder="1" applyAlignment="1">
      <alignment horizontal="center" vertical="top"/>
    </xf>
    <xf numFmtId="14" fontId="7" fillId="33" borderId="18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69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2" fontId="7" fillId="33" borderId="69" xfId="0" applyNumberFormat="1" applyFont="1" applyFill="1" applyBorder="1" applyAlignment="1">
      <alignment horizontal="center" vertical="top"/>
    </xf>
    <xf numFmtId="2" fontId="7" fillId="33" borderId="26" xfId="0" applyNumberFormat="1" applyFont="1" applyFill="1" applyBorder="1" applyAlignment="1">
      <alignment horizontal="center" vertical="top"/>
    </xf>
    <xf numFmtId="0" fontId="7" fillId="33" borderId="67" xfId="0" applyNumberFormat="1" applyFont="1" applyFill="1" applyBorder="1" applyAlignment="1">
      <alignment horizontal="left" vertical="top"/>
    </xf>
    <xf numFmtId="0" fontId="0" fillId="0" borderId="58" xfId="0" applyNumberFormat="1" applyFont="1" applyBorder="1" applyAlignment="1">
      <alignment horizontal="left" vertical="top"/>
    </xf>
    <xf numFmtId="0" fontId="0" fillId="0" borderId="70" xfId="0" applyNumberFormat="1" applyFont="1" applyBorder="1" applyAlignment="1">
      <alignment horizontal="left" vertical="top"/>
    </xf>
    <xf numFmtId="0" fontId="7" fillId="36" borderId="16" xfId="0" applyNumberFormat="1" applyFont="1" applyFill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/>
    </xf>
    <xf numFmtId="0" fontId="7" fillId="34" borderId="14" xfId="0" applyNumberFormat="1" applyFont="1" applyFill="1" applyBorder="1" applyAlignment="1">
      <alignment horizontal="left" vertical="top"/>
    </xf>
    <xf numFmtId="0" fontId="0" fillId="35" borderId="13" xfId="0" applyNumberFormat="1" applyFill="1" applyBorder="1" applyAlignment="1">
      <alignment horizontal="left" vertical="top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top"/>
    </xf>
    <xf numFmtId="0" fontId="8" fillId="33" borderId="13" xfId="0" applyNumberFormat="1" applyFont="1" applyFill="1" applyBorder="1" applyAlignment="1">
      <alignment horizontal="left" vertical="top"/>
    </xf>
    <xf numFmtId="0" fontId="7" fillId="0" borderId="18" xfId="53" applyNumberFormat="1" applyFont="1" applyFill="1" applyBorder="1" applyAlignment="1" applyProtection="1">
      <alignment horizontal="left" vertical="top"/>
      <protection hidden="1"/>
    </xf>
    <xf numFmtId="0" fontId="0" fillId="0" borderId="55" xfId="0" applyNumberFormat="1" applyBorder="1" applyAlignment="1">
      <alignment horizontal="left" vertical="top"/>
    </xf>
    <xf numFmtId="0" fontId="7" fillId="33" borderId="69" xfId="0" applyNumberFormat="1" applyFont="1" applyFill="1" applyBorder="1" applyAlignment="1">
      <alignment horizontal="left" vertical="top" wrapText="1"/>
    </xf>
    <xf numFmtId="0" fontId="7" fillId="33" borderId="26" xfId="0" applyNumberFormat="1" applyFont="1" applyFill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7" fillId="0" borderId="71" xfId="0" applyNumberFormat="1" applyFont="1" applyFill="1" applyBorder="1" applyAlignment="1">
      <alignment horizontal="left" vertical="top"/>
    </xf>
    <xf numFmtId="0" fontId="0" fillId="0" borderId="72" xfId="0" applyNumberFormat="1" applyBorder="1" applyAlignment="1">
      <alignment horizontal="left" vertical="top"/>
    </xf>
    <xf numFmtId="181" fontId="7" fillId="0" borderId="73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28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0" fillId="35" borderId="13" xfId="0" applyNumberFormat="1" applyFill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left" vertical="top"/>
    </xf>
    <xf numFmtId="2" fontId="7" fillId="34" borderId="14" xfId="0" applyNumberFormat="1" applyFont="1" applyFill="1" applyBorder="1" applyAlignment="1">
      <alignment horizontal="left" vertical="top"/>
    </xf>
    <xf numFmtId="2" fontId="0" fillId="35" borderId="13" xfId="0" applyNumberFormat="1" applyFill="1" applyBorder="1" applyAlignment="1">
      <alignment horizontal="left" vertical="top"/>
    </xf>
    <xf numFmtId="2" fontId="0" fillId="0" borderId="16" xfId="0" applyNumberFormat="1" applyFont="1" applyBorder="1" applyAlignment="1">
      <alignment horizontal="left" vertical="top"/>
    </xf>
    <xf numFmtId="0" fontId="7" fillId="0" borderId="18" xfId="0" applyFont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81" fontId="7" fillId="0" borderId="20" xfId="53" applyNumberFormat="1" applyFont="1" applyFill="1" applyBorder="1" applyAlignment="1" applyProtection="1">
      <alignment horizontal="left" vertical="top"/>
      <protection hidden="1"/>
    </xf>
    <xf numFmtId="181" fontId="7" fillId="0" borderId="18" xfId="53" applyNumberFormat="1" applyFont="1" applyFill="1" applyBorder="1" applyAlignment="1" applyProtection="1">
      <alignment horizontal="left" vertical="top"/>
      <protection hidden="1"/>
    </xf>
    <xf numFmtId="49" fontId="7" fillId="33" borderId="16" xfId="0" applyNumberFormat="1" applyFont="1" applyFill="1" applyBorder="1" applyAlignment="1">
      <alignment horizontal="left" vertical="top"/>
    </xf>
    <xf numFmtId="2" fontId="8" fillId="33" borderId="14" xfId="0" applyNumberFormat="1" applyFont="1" applyFill="1" applyBorder="1" applyAlignment="1">
      <alignment horizontal="left" vertical="top"/>
    </xf>
    <xf numFmtId="0" fontId="7" fillId="0" borderId="7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58" xfId="0" applyNumberFormat="1" applyBorder="1" applyAlignment="1">
      <alignment horizontal="center" vertical="center" wrapText="1"/>
    </xf>
    <xf numFmtId="0" fontId="0" fillId="0" borderId="70" xfId="0" applyNumberFormat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7" fillId="34" borderId="14" xfId="0" applyNumberFormat="1" applyFont="1" applyFill="1" applyBorder="1" applyAlignment="1">
      <alignment horizontal="left" vertical="top" wrapText="1"/>
    </xf>
    <xf numFmtId="0" fontId="7" fillId="34" borderId="16" xfId="0" applyNumberFormat="1" applyFont="1" applyFill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/>
    </xf>
    <xf numFmtId="14" fontId="7" fillId="33" borderId="7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 vertical="top" wrapText="1"/>
    </xf>
    <xf numFmtId="2" fontId="7" fillId="33" borderId="16" xfId="0" applyNumberFormat="1" applyFont="1" applyFill="1" applyBorder="1" applyAlignment="1">
      <alignment horizontal="left" vertical="top"/>
    </xf>
    <xf numFmtId="49" fontId="7" fillId="33" borderId="74" xfId="0" applyNumberFormat="1" applyFont="1" applyFill="1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2" fontId="7" fillId="33" borderId="43" xfId="0" applyNumberFormat="1" applyFont="1" applyFill="1" applyBorder="1" applyAlignment="1">
      <alignment horizontal="left" vertical="top"/>
    </xf>
    <xf numFmtId="2" fontId="0" fillId="0" borderId="44" xfId="0" applyNumberFormat="1" applyBorder="1" applyAlignment="1">
      <alignment horizontal="left" vertical="top"/>
    </xf>
    <xf numFmtId="2" fontId="0" fillId="0" borderId="54" xfId="0" applyNumberFormat="1" applyBorder="1" applyAlignment="1">
      <alignment horizontal="left" vertical="top"/>
    </xf>
    <xf numFmtId="2" fontId="7" fillId="35" borderId="16" xfId="0" applyNumberFormat="1" applyFont="1" applyFill="1" applyBorder="1" applyAlignment="1">
      <alignment horizontal="left" vertical="top"/>
    </xf>
    <xf numFmtId="2" fontId="7" fillId="0" borderId="16" xfId="0" applyNumberFormat="1" applyFont="1" applyBorder="1" applyAlignment="1">
      <alignment horizontal="left" vertical="top"/>
    </xf>
    <xf numFmtId="2" fontId="7" fillId="0" borderId="13" xfId="0" applyNumberFormat="1" applyFont="1" applyBorder="1" applyAlignment="1">
      <alignment horizontal="left" vertical="top"/>
    </xf>
    <xf numFmtId="49" fontId="7" fillId="34" borderId="30" xfId="0" applyNumberFormat="1" applyFont="1" applyFill="1" applyBorder="1" applyAlignment="1">
      <alignment horizontal="left" vertical="top"/>
    </xf>
    <xf numFmtId="0" fontId="7" fillId="35" borderId="16" xfId="0" applyFont="1" applyFill="1" applyBorder="1" applyAlignment="1">
      <alignment horizontal="left" vertical="top"/>
    </xf>
    <xf numFmtId="0" fontId="0" fillId="35" borderId="31" xfId="0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left" vertical="top" wrapText="1"/>
    </xf>
    <xf numFmtId="49" fontId="7" fillId="33" borderId="74" xfId="0" applyNumberFormat="1" applyFont="1" applyFill="1" applyBorder="1" applyAlignment="1">
      <alignment horizontal="center" vertical="top"/>
    </xf>
    <xf numFmtId="49" fontId="7" fillId="33" borderId="62" xfId="0" applyNumberFormat="1" applyFont="1" applyFill="1" applyBorder="1" applyAlignment="1">
      <alignment horizontal="center" vertical="top"/>
    </xf>
    <xf numFmtId="49" fontId="7" fillId="33" borderId="66" xfId="0" applyNumberFormat="1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37" borderId="13" xfId="0" applyNumberFormat="1" applyFill="1" applyBorder="1" applyAlignment="1">
      <alignment horizontal="left" vertical="top"/>
    </xf>
    <xf numFmtId="49" fontId="7" fillId="36" borderId="43" xfId="0" applyNumberFormat="1" applyFont="1" applyFill="1" applyBorder="1" applyAlignment="1">
      <alignment horizontal="left" vertical="top"/>
    </xf>
    <xf numFmtId="0" fontId="0" fillId="37" borderId="54" xfId="0" applyFont="1" applyFill="1" applyBorder="1" applyAlignment="1">
      <alignment horizontal="left" vertical="top"/>
    </xf>
    <xf numFmtId="49" fontId="7" fillId="33" borderId="30" xfId="0" applyNumberFormat="1" applyFont="1" applyFill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49" fontId="7" fillId="33" borderId="14" xfId="0" applyNumberFormat="1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14" fontId="7" fillId="33" borderId="14" xfId="0" applyNumberFormat="1" applyFont="1" applyFill="1" applyBorder="1" applyAlignment="1">
      <alignment vertical="top" wrapText="1"/>
    </xf>
    <xf numFmtId="14" fontId="7" fillId="33" borderId="14" xfId="0" applyNumberFormat="1" applyFont="1" applyFill="1" applyBorder="1" applyAlignment="1">
      <alignment horizontal="center" vertical="top" wrapText="1"/>
    </xf>
    <xf numFmtId="0" fontId="0" fillId="0" borderId="13" xfId="0" applyNumberFormat="1" applyBorder="1" applyAlignment="1">
      <alignment horizontal="left" vertical="top" wrapText="1"/>
    </xf>
    <xf numFmtId="0" fontId="7" fillId="36" borderId="14" xfId="0" applyNumberFormat="1" applyFont="1" applyFill="1" applyBorder="1" applyAlignment="1">
      <alignment horizontal="center" vertical="center" wrapText="1"/>
    </xf>
    <xf numFmtId="0" fontId="0" fillId="37" borderId="13" xfId="0" applyNumberFormat="1" applyFill="1" applyBorder="1" applyAlignment="1">
      <alignment horizontal="center" vertical="center" wrapText="1"/>
    </xf>
    <xf numFmtId="0" fontId="7" fillId="36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7" fillId="36" borderId="14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4" fontId="7" fillId="3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31" xfId="0" applyBorder="1" applyAlignment="1">
      <alignment vertical="top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6" borderId="16" xfId="0" applyNumberFormat="1" applyFont="1" applyFill="1" applyBorder="1" applyAlignment="1">
      <alignment horizontal="left" vertical="top" wrapText="1"/>
    </xf>
    <xf numFmtId="2" fontId="7" fillId="0" borderId="75" xfId="0" applyNumberFormat="1" applyFont="1" applyFill="1" applyBorder="1" applyAlignment="1">
      <alignment horizontal="left" vertical="top"/>
    </xf>
    <xf numFmtId="2" fontId="7" fillId="0" borderId="76" xfId="0" applyNumberFormat="1" applyFont="1" applyFill="1" applyBorder="1" applyAlignment="1">
      <alignment horizontal="left" vertical="top"/>
    </xf>
    <xf numFmtId="2" fontId="7" fillId="0" borderId="20" xfId="0" applyNumberFormat="1" applyFont="1" applyFill="1" applyBorder="1" applyAlignment="1">
      <alignment horizontal="left" vertical="top"/>
    </xf>
    <xf numFmtId="2" fontId="0" fillId="0" borderId="20" xfId="0" applyNumberFormat="1" applyFont="1" applyFill="1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7" fillId="35" borderId="14" xfId="53" applyNumberFormat="1" applyFont="1" applyFill="1" applyBorder="1" applyAlignment="1" applyProtection="1">
      <alignment horizontal="left" vertical="top" wrapText="1"/>
      <protection hidden="1"/>
    </xf>
    <xf numFmtId="0" fontId="0" fillId="35" borderId="13" xfId="0" applyNumberFormat="1" applyFill="1" applyBorder="1" applyAlignment="1">
      <alignment horizontal="left" vertical="top" wrapText="1"/>
    </xf>
    <xf numFmtId="49" fontId="7" fillId="34" borderId="25" xfId="0" applyNumberFormat="1" applyFont="1" applyFill="1" applyBorder="1" applyAlignment="1">
      <alignment horizontal="left" vertical="top"/>
    </xf>
    <xf numFmtId="0" fontId="0" fillId="35" borderId="35" xfId="0" applyFill="1" applyBorder="1" applyAlignment="1">
      <alignment horizontal="left" vertical="top"/>
    </xf>
    <xf numFmtId="0" fontId="0" fillId="35" borderId="13" xfId="0" applyFill="1" applyBorder="1" applyAlignment="1">
      <alignment horizontal="left" vertical="top"/>
    </xf>
    <xf numFmtId="49" fontId="7" fillId="33" borderId="25" xfId="0" applyNumberFormat="1" applyFont="1" applyFill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7" fillId="34" borderId="30" xfId="0" applyNumberFormat="1" applyFont="1" applyFill="1" applyBorder="1" applyAlignment="1">
      <alignment horizontal="left" vertical="top" wrapText="1"/>
    </xf>
    <xf numFmtId="0" fontId="7" fillId="36" borderId="25" xfId="0" applyNumberFormat="1" applyFont="1" applyFill="1" applyBorder="1" applyAlignment="1">
      <alignment horizontal="left" vertical="top" wrapText="1"/>
    </xf>
    <xf numFmtId="0" fontId="7" fillId="33" borderId="44" xfId="0" applyNumberFormat="1" applyFont="1" applyFill="1" applyBorder="1" applyAlignment="1">
      <alignment horizontal="left" vertical="top" wrapText="1"/>
    </xf>
    <xf numFmtId="0" fontId="7" fillId="33" borderId="35" xfId="0" applyNumberFormat="1" applyFont="1" applyFill="1" applyBorder="1" applyAlignment="1">
      <alignment horizontal="left" vertical="top" wrapText="1"/>
    </xf>
    <xf numFmtId="0" fontId="7" fillId="33" borderId="74" xfId="0" applyNumberFormat="1" applyFont="1" applyFill="1" applyBorder="1" applyAlignment="1">
      <alignment horizontal="left" vertical="top" wrapText="1"/>
    </xf>
    <xf numFmtId="0" fontId="7" fillId="33" borderId="62" xfId="0" applyNumberFormat="1" applyFont="1" applyFill="1" applyBorder="1" applyAlignment="1">
      <alignment horizontal="left" vertical="top" wrapText="1"/>
    </xf>
    <xf numFmtId="0" fontId="0" fillId="0" borderId="66" xfId="0" applyNumberFormat="1" applyBorder="1" applyAlignment="1">
      <alignment horizontal="left" vertical="top"/>
    </xf>
    <xf numFmtId="49" fontId="7" fillId="34" borderId="14" xfId="0" applyNumberFormat="1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49" fontId="7" fillId="33" borderId="34" xfId="0" applyNumberFormat="1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wrapText="1"/>
    </xf>
    <xf numFmtId="49" fontId="7" fillId="34" borderId="43" xfId="0" applyNumberFormat="1" applyFont="1" applyFill="1" applyBorder="1" applyAlignment="1">
      <alignment horizontal="left" vertical="top"/>
    </xf>
    <xf numFmtId="0" fontId="7" fillId="35" borderId="44" xfId="0" applyFont="1" applyFill="1" applyBorder="1" applyAlignment="1">
      <alignment horizontal="left" vertical="top"/>
    </xf>
    <xf numFmtId="0" fontId="0" fillId="35" borderId="54" xfId="0" applyFill="1" applyBorder="1" applyAlignment="1">
      <alignment horizontal="left" vertical="top"/>
    </xf>
    <xf numFmtId="0" fontId="7" fillId="34" borderId="16" xfId="0" applyNumberFormat="1" applyFont="1" applyFill="1" applyBorder="1" applyAlignment="1">
      <alignment horizontal="center" vertical="center" wrapText="1"/>
    </xf>
    <xf numFmtId="49" fontId="7" fillId="33" borderId="69" xfId="0" applyNumberFormat="1" applyFont="1" applyFill="1" applyBorder="1" applyAlignment="1">
      <alignment horizontal="left" vertical="top"/>
    </xf>
    <xf numFmtId="49" fontId="7" fillId="33" borderId="27" xfId="0" applyNumberFormat="1" applyFont="1" applyFill="1" applyBorder="1" applyAlignment="1">
      <alignment horizontal="left" vertical="top"/>
    </xf>
    <xf numFmtId="0" fontId="0" fillId="0" borderId="31" xfId="0" applyNumberFormat="1" applyBorder="1" applyAlignment="1">
      <alignment horizontal="left" vertical="top"/>
    </xf>
    <xf numFmtId="0" fontId="7" fillId="0" borderId="71" xfId="53" applyNumberFormat="1" applyFont="1" applyFill="1" applyBorder="1" applyAlignment="1" applyProtection="1">
      <alignment horizontal="left" vertical="top" wrapText="1"/>
      <protection hidden="1"/>
    </xf>
    <xf numFmtId="0" fontId="0" fillId="0" borderId="58" xfId="0" applyNumberFormat="1" applyBorder="1" applyAlignment="1">
      <alignment horizontal="left" vertical="top" wrapText="1"/>
    </xf>
    <xf numFmtId="0" fontId="0" fillId="0" borderId="70" xfId="0" applyNumberFormat="1" applyBorder="1" applyAlignment="1">
      <alignment horizontal="left" vertical="top" wrapText="1"/>
    </xf>
    <xf numFmtId="2" fontId="7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top"/>
    </xf>
    <xf numFmtId="2" fontId="7" fillId="0" borderId="71" xfId="0" applyNumberFormat="1" applyFont="1" applyBorder="1" applyAlignment="1">
      <alignment horizontal="center" vertical="top"/>
    </xf>
    <xf numFmtId="2" fontId="7" fillId="0" borderId="69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4" xfId="0" applyFont="1" applyBorder="1" applyAlignment="1">
      <alignment horizontal="left" vertical="top"/>
    </xf>
    <xf numFmtId="0" fontId="8" fillId="0" borderId="0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right" wrapText="1"/>
    </xf>
    <xf numFmtId="0" fontId="7" fillId="0" borderId="13" xfId="0" applyFont="1" applyBorder="1" applyAlignment="1">
      <alignment vertical="top" wrapText="1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49" fontId="50" fillId="33" borderId="14" xfId="0" applyNumberFormat="1" applyFont="1" applyFill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2" fontId="7" fillId="0" borderId="67" xfId="0" applyNumberFormat="1" applyFont="1" applyBorder="1" applyAlignment="1">
      <alignment horizontal="center" vertical="center" wrapText="1"/>
    </xf>
    <xf numFmtId="2" fontId="0" fillId="0" borderId="58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14" fontId="7" fillId="36" borderId="14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7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33" borderId="75" xfId="0" applyNumberFormat="1" applyFont="1" applyFill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left" vertical="top"/>
    </xf>
    <xf numFmtId="2" fontId="7" fillId="0" borderId="61" xfId="0" applyNumberFormat="1" applyFont="1" applyFill="1" applyBorder="1" applyAlignment="1">
      <alignment horizontal="left" vertical="top"/>
    </xf>
    <xf numFmtId="49" fontId="8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7" fillId="0" borderId="74" xfId="0" applyNumberFormat="1" applyFont="1" applyBorder="1" applyAlignment="1">
      <alignment vertical="top" wrapText="1"/>
    </xf>
    <xf numFmtId="0" fontId="7" fillId="0" borderId="66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7" fillId="0" borderId="18" xfId="53" applyNumberFormat="1" applyFont="1" applyFill="1" applyBorder="1" applyAlignment="1" applyProtection="1">
      <alignment horizontal="left" vertical="top" wrapText="1"/>
      <protection hidden="1"/>
    </xf>
    <xf numFmtId="0" fontId="0" fillId="0" borderId="26" xfId="0" applyNumberFormat="1" applyFont="1" applyBorder="1" applyAlignment="1">
      <alignment horizontal="left" vertical="top" wrapText="1"/>
    </xf>
    <xf numFmtId="0" fontId="0" fillId="0" borderId="55" xfId="0" applyNumberFormat="1" applyFont="1" applyBorder="1" applyAlignment="1">
      <alignment horizontal="left" vertical="top" wrapText="1"/>
    </xf>
    <xf numFmtId="0" fontId="7" fillId="33" borderId="67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70" xfId="0" applyNumberFormat="1" applyFont="1" applyBorder="1" applyAlignment="1">
      <alignment horizontal="center" vertical="center" wrapText="1"/>
    </xf>
    <xf numFmtId="0" fontId="7" fillId="33" borderId="67" xfId="0" applyNumberFormat="1" applyFont="1" applyFill="1" applyBorder="1" applyAlignment="1">
      <alignment vertical="top" wrapText="1"/>
    </xf>
    <xf numFmtId="0" fontId="0" fillId="0" borderId="72" xfId="0" applyNumberFormat="1" applyFont="1" applyBorder="1" applyAlignment="1">
      <alignment vertical="top" wrapText="1"/>
    </xf>
    <xf numFmtId="0" fontId="7" fillId="37" borderId="18" xfId="0" applyNumberFormat="1" applyFont="1" applyFill="1" applyBorder="1" applyAlignment="1">
      <alignment/>
    </xf>
    <xf numFmtId="0" fontId="0" fillId="37" borderId="55" xfId="0" applyNumberFormat="1" applyFill="1" applyBorder="1" applyAlignment="1">
      <alignment/>
    </xf>
    <xf numFmtId="0" fontId="0" fillId="0" borderId="16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7" fillId="0" borderId="62" xfId="0" applyNumberFormat="1" applyFont="1" applyBorder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7" fillId="35" borderId="13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left" vertical="top" wrapText="1"/>
    </xf>
    <xf numFmtId="0" fontId="0" fillId="35" borderId="31" xfId="0" applyNumberFormat="1" applyFill="1" applyBorder="1" applyAlignment="1">
      <alignment horizontal="left" vertical="top" wrapText="1"/>
    </xf>
    <xf numFmtId="0" fontId="7" fillId="38" borderId="14" xfId="0" applyNumberFormat="1" applyFont="1" applyFill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7" fillId="0" borderId="71" xfId="0" applyNumberFormat="1" applyFont="1" applyFill="1" applyBorder="1" applyAlignment="1">
      <alignment horizontal="center" vertical="center" wrapText="1"/>
    </xf>
    <xf numFmtId="0" fontId="0" fillId="0" borderId="72" xfId="0" applyNumberFormat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vertical="top" wrapText="1"/>
    </xf>
    <xf numFmtId="0" fontId="7" fillId="0" borderId="26" xfId="0" applyNumberFormat="1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7" fillId="0" borderId="43" xfId="0" applyNumberFormat="1" applyFont="1" applyFill="1" applyBorder="1" applyAlignment="1">
      <alignment vertical="top" wrapText="1"/>
    </xf>
    <xf numFmtId="0" fontId="0" fillId="0" borderId="54" xfId="0" applyNumberFormat="1" applyBorder="1" applyAlignment="1">
      <alignment vertical="top"/>
    </xf>
    <xf numFmtId="0" fontId="7" fillId="33" borderId="12" xfId="0" applyNumberFormat="1" applyFont="1" applyFill="1" applyBorder="1" applyAlignment="1">
      <alignment horizontal="left" vertical="top" wrapText="1"/>
    </xf>
    <xf numFmtId="0" fontId="0" fillId="0" borderId="36" xfId="0" applyNumberFormat="1" applyBorder="1" applyAlignment="1">
      <alignment horizontal="left" vertical="top"/>
    </xf>
    <xf numFmtId="0" fontId="7" fillId="33" borderId="67" xfId="0" applyNumberFormat="1" applyFont="1" applyFill="1" applyBorder="1" applyAlignment="1">
      <alignment horizontal="left" vertical="top" wrapText="1"/>
    </xf>
    <xf numFmtId="0" fontId="7" fillId="0" borderId="58" xfId="0" applyNumberFormat="1" applyFont="1" applyBorder="1" applyAlignment="1">
      <alignment horizontal="left"/>
    </xf>
    <xf numFmtId="0" fontId="0" fillId="0" borderId="70" xfId="0" applyNumberFormat="1" applyBorder="1" applyAlignment="1">
      <alignment horizontal="left"/>
    </xf>
    <xf numFmtId="0" fontId="7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NumberFormat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49" fontId="7" fillId="33" borderId="69" xfId="0" applyNumberFormat="1" applyFont="1" applyFill="1" applyBorder="1" applyAlignment="1">
      <alignment horizontal="left" vertical="top" wrapText="1"/>
    </xf>
    <xf numFmtId="49" fontId="7" fillId="33" borderId="26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left" vertical="top" wrapText="1"/>
    </xf>
    <xf numFmtId="0" fontId="0" fillId="35" borderId="31" xfId="0" applyNumberFormat="1" applyFill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37" borderId="35" xfId="0" applyNumberFormat="1" applyFill="1" applyBorder="1" applyAlignment="1">
      <alignment horizontal="left" vertical="top"/>
    </xf>
    <xf numFmtId="49" fontId="7" fillId="33" borderId="75" xfId="0" applyNumberFormat="1" applyFont="1" applyFill="1" applyBorder="1" applyAlignment="1">
      <alignment horizontal="left" vertical="top"/>
    </xf>
    <xf numFmtId="0" fontId="0" fillId="0" borderId="76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14" fontId="7" fillId="33" borderId="74" xfId="0" applyNumberFormat="1" applyFont="1" applyFill="1" applyBorder="1" applyAlignment="1">
      <alignment horizontal="left" vertical="top" wrapText="1"/>
    </xf>
    <xf numFmtId="0" fontId="0" fillId="0" borderId="66" xfId="0" applyFont="1" applyBorder="1" applyAlignment="1">
      <alignment horizontal="left" vertical="top" wrapText="1"/>
    </xf>
    <xf numFmtId="2" fontId="0" fillId="37" borderId="16" xfId="0" applyNumberFormat="1" applyFont="1" applyFill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49" fontId="7" fillId="33" borderId="67" xfId="0" applyNumberFormat="1" applyFont="1" applyFill="1" applyBorder="1" applyAlignment="1">
      <alignment horizontal="left" vertical="top"/>
    </xf>
    <xf numFmtId="0" fontId="0" fillId="0" borderId="70" xfId="0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49" fontId="7" fillId="0" borderId="25" xfId="0" applyNumberFormat="1" applyFont="1" applyBorder="1" applyAlignment="1">
      <alignment horizontal="left" vertical="top"/>
    </xf>
    <xf numFmtId="49" fontId="7" fillId="34" borderId="14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left" vertical="top"/>
    </xf>
    <xf numFmtId="49" fontId="7" fillId="35" borderId="15" xfId="0" applyNumberFormat="1" applyFont="1" applyFill="1" applyBorder="1" applyAlignment="1">
      <alignment horizontal="left" vertical="top"/>
    </xf>
    <xf numFmtId="0" fontId="7" fillId="35" borderId="31" xfId="0" applyFont="1" applyFill="1" applyBorder="1" applyAlignment="1">
      <alignment horizontal="left" vertical="top"/>
    </xf>
    <xf numFmtId="2" fontId="7" fillId="35" borderId="31" xfId="0" applyNumberFormat="1" applyFont="1" applyFill="1" applyBorder="1" applyAlignment="1">
      <alignment horizontal="left" vertical="top"/>
    </xf>
    <xf numFmtId="49" fontId="7" fillId="34" borderId="15" xfId="0" applyNumberFormat="1" applyFont="1" applyFill="1" applyBorder="1" applyAlignment="1">
      <alignment horizontal="left" vertical="top"/>
    </xf>
    <xf numFmtId="49" fontId="7" fillId="34" borderId="17" xfId="0" applyNumberFormat="1" applyFont="1" applyFill="1" applyBorder="1" applyAlignment="1">
      <alignment horizontal="center" vertical="top" wrapText="1"/>
    </xf>
    <xf numFmtId="0" fontId="7" fillId="35" borderId="54" xfId="0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left" vertical="top"/>
    </xf>
    <xf numFmtId="2" fontId="7" fillId="34" borderId="10" xfId="0" applyNumberFormat="1" applyFont="1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28"/>
  <sheetViews>
    <sheetView tabSelected="1" view="pageBreakPreview" zoomScale="84" zoomScaleSheetLayoutView="84" zoomScalePageLayoutView="0" workbookViewId="0" topLeftCell="A131">
      <selection activeCell="F46" sqref="F46"/>
    </sheetView>
  </sheetViews>
  <sheetFormatPr defaultColWidth="9.00390625" defaultRowHeight="12.75"/>
  <cols>
    <col min="1" max="1" width="14.75390625" style="16" customWidth="1"/>
    <col min="2" max="2" width="17.625" style="16" customWidth="1"/>
    <col min="3" max="3" width="30.625" style="16" customWidth="1"/>
    <col min="4" max="4" width="39.75390625" style="16" customWidth="1"/>
    <col min="5" max="5" width="12.375" style="16" customWidth="1"/>
    <col min="6" max="6" width="15.375" style="16" customWidth="1"/>
    <col min="7" max="8" width="6.625" style="16" customWidth="1"/>
    <col min="9" max="9" width="16.875" style="16" customWidth="1"/>
    <col min="10" max="10" width="5.625" style="16" customWidth="1"/>
    <col min="11" max="11" width="16.625" style="168" customWidth="1"/>
    <col min="12" max="12" width="14.00390625" style="168" customWidth="1"/>
    <col min="13" max="13" width="26.25390625" style="172" customWidth="1"/>
    <col min="14" max="14" width="24.875" style="172" customWidth="1"/>
    <col min="15" max="15" width="10.00390625" style="1" bestFit="1" customWidth="1"/>
    <col min="16" max="206" width="9.125" style="1" customWidth="1"/>
  </cols>
  <sheetData>
    <row r="1" spans="12:14" ht="18.75" customHeight="1">
      <c r="L1" s="540"/>
      <c r="M1" s="540"/>
      <c r="N1" s="196"/>
    </row>
    <row r="2" spans="1:14" ht="33" customHeight="1">
      <c r="A2" s="541" t="s">
        <v>231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ht="18.75" customHeight="1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197"/>
    </row>
    <row r="4" spans="1:14" ht="12.75" customHeight="1">
      <c r="A4" s="17"/>
      <c r="B4" s="17"/>
      <c r="C4" s="17"/>
      <c r="D4" s="17"/>
      <c r="E4" s="17"/>
      <c r="F4" s="17"/>
      <c r="G4" s="17"/>
      <c r="H4" s="17"/>
      <c r="I4" s="17"/>
      <c r="J4" s="18"/>
      <c r="K4" s="565"/>
      <c r="L4" s="565"/>
      <c r="M4" s="565"/>
      <c r="N4" s="565"/>
    </row>
    <row r="5" spans="1:252" ht="104.25" customHeight="1">
      <c r="A5" s="438" t="s">
        <v>132</v>
      </c>
      <c r="B5" s="438" t="s">
        <v>133</v>
      </c>
      <c r="C5" s="554" t="s">
        <v>134</v>
      </c>
      <c r="D5" s="543" t="s">
        <v>47</v>
      </c>
      <c r="E5" s="544"/>
      <c r="F5" s="545"/>
      <c r="G5" s="557" t="s">
        <v>48</v>
      </c>
      <c r="H5" s="558"/>
      <c r="I5" s="558"/>
      <c r="J5" s="559"/>
      <c r="K5" s="547" t="s">
        <v>189</v>
      </c>
      <c r="L5" s="547"/>
      <c r="M5" s="547"/>
      <c r="N5" s="548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14" ht="52.5" customHeight="1">
      <c r="A6" s="396"/>
      <c r="B6" s="396"/>
      <c r="C6" s="555"/>
      <c r="D6" s="562" t="s">
        <v>50</v>
      </c>
      <c r="E6" s="542" t="s">
        <v>51</v>
      </c>
      <c r="F6" s="546" t="s">
        <v>52</v>
      </c>
      <c r="G6" s="542" t="s">
        <v>135</v>
      </c>
      <c r="H6" s="413" t="s">
        <v>136</v>
      </c>
      <c r="I6" s="413" t="s">
        <v>137</v>
      </c>
      <c r="J6" s="542" t="s">
        <v>138</v>
      </c>
      <c r="K6" s="572" t="s">
        <v>139</v>
      </c>
      <c r="L6" s="549" t="s">
        <v>49</v>
      </c>
      <c r="M6" s="549" t="s">
        <v>140</v>
      </c>
      <c r="N6" s="549" t="s">
        <v>141</v>
      </c>
    </row>
    <row r="7" spans="1:14" ht="1.5" customHeight="1" hidden="1">
      <c r="A7" s="396"/>
      <c r="B7" s="396"/>
      <c r="C7" s="555"/>
      <c r="D7" s="563"/>
      <c r="E7" s="542"/>
      <c r="F7" s="546"/>
      <c r="G7" s="542"/>
      <c r="H7" s="414"/>
      <c r="I7" s="414"/>
      <c r="J7" s="542"/>
      <c r="K7" s="573"/>
      <c r="L7" s="567"/>
      <c r="M7" s="550"/>
      <c r="N7" s="550"/>
    </row>
    <row r="8" spans="1:14" ht="0" customHeight="1" hidden="1">
      <c r="A8" s="396"/>
      <c r="B8" s="396"/>
      <c r="C8" s="555"/>
      <c r="D8" s="563"/>
      <c r="E8" s="542"/>
      <c r="F8" s="546"/>
      <c r="G8" s="542"/>
      <c r="H8" s="414"/>
      <c r="I8" s="414"/>
      <c r="J8" s="542"/>
      <c r="K8" s="573"/>
      <c r="L8" s="567"/>
      <c r="M8" s="550"/>
      <c r="N8" s="550"/>
    </row>
    <row r="9" spans="1:14" ht="36" customHeight="1" hidden="1">
      <c r="A9" s="396"/>
      <c r="B9" s="396"/>
      <c r="C9" s="555"/>
      <c r="D9" s="563"/>
      <c r="E9" s="542"/>
      <c r="F9" s="546"/>
      <c r="G9" s="542"/>
      <c r="H9" s="414"/>
      <c r="I9" s="414"/>
      <c r="J9" s="542"/>
      <c r="K9" s="573"/>
      <c r="L9" s="567"/>
      <c r="M9" s="550"/>
      <c r="N9" s="550"/>
    </row>
    <row r="10" spans="1:14" ht="123" customHeight="1">
      <c r="A10" s="397"/>
      <c r="B10" s="397"/>
      <c r="C10" s="556"/>
      <c r="D10" s="564"/>
      <c r="E10" s="542"/>
      <c r="F10" s="546"/>
      <c r="G10" s="542"/>
      <c r="H10" s="415"/>
      <c r="I10" s="415"/>
      <c r="J10" s="542"/>
      <c r="K10" s="574"/>
      <c r="L10" s="568"/>
      <c r="M10" s="551"/>
      <c r="N10" s="551"/>
    </row>
    <row r="11" spans="1:14" ht="15" customHeight="1">
      <c r="A11" s="28">
        <v>1</v>
      </c>
      <c r="B11" s="28">
        <v>2</v>
      </c>
      <c r="C11" s="28">
        <v>3</v>
      </c>
      <c r="D11" s="28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169" t="s">
        <v>53</v>
      </c>
      <c r="L11" s="198" t="s">
        <v>54</v>
      </c>
      <c r="M11" s="198" t="s">
        <v>55</v>
      </c>
      <c r="N11" s="198" t="s">
        <v>56</v>
      </c>
    </row>
    <row r="12" spans="1:252" ht="140.25" customHeight="1">
      <c r="A12" s="161" t="s">
        <v>142</v>
      </c>
      <c r="B12" s="19">
        <v>700000000</v>
      </c>
      <c r="C12" s="20" t="s">
        <v>10</v>
      </c>
      <c r="D12" s="29"/>
      <c r="E12" s="30"/>
      <c r="F12" s="30"/>
      <c r="G12" s="31"/>
      <c r="H12" s="31"/>
      <c r="I12" s="31"/>
      <c r="J12" s="31"/>
      <c r="K12" s="77">
        <f>K13+K127+K164+K172+K185</f>
        <v>19871.3</v>
      </c>
      <c r="L12" s="77">
        <f>L13+L127+L164+L172+L185</f>
        <v>16065.300000000001</v>
      </c>
      <c r="M12" s="77">
        <f>M13+M127+M164+M172+M185</f>
        <v>14301.1</v>
      </c>
      <c r="N12" s="77">
        <f>N13+N127+N164+N172+N185</f>
        <v>14747.4</v>
      </c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8.75" customHeight="1">
      <c r="A13" s="425" t="s">
        <v>203</v>
      </c>
      <c r="B13" s="33">
        <v>701000000</v>
      </c>
      <c r="C13" s="21" t="s">
        <v>9</v>
      </c>
      <c r="D13" s="29"/>
      <c r="E13" s="30"/>
      <c r="F13" s="30"/>
      <c r="G13" s="31"/>
      <c r="H13" s="41"/>
      <c r="I13" s="41"/>
      <c r="J13" s="31"/>
      <c r="K13" s="77">
        <f>K14+K62</f>
        <v>12098.7</v>
      </c>
      <c r="L13" s="77">
        <f>L14+L62</f>
        <v>10186.6</v>
      </c>
      <c r="M13" s="77">
        <f>M14+M62</f>
        <v>8807.1</v>
      </c>
      <c r="N13" s="77">
        <f>N14+N62</f>
        <v>9238.8</v>
      </c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53" customHeight="1">
      <c r="A14" s="426"/>
      <c r="B14" s="55" t="s">
        <v>68</v>
      </c>
      <c r="C14" s="122" t="s">
        <v>69</v>
      </c>
      <c r="D14" s="29"/>
      <c r="E14" s="30"/>
      <c r="F14" s="30"/>
      <c r="G14" s="43"/>
      <c r="H14" s="43"/>
      <c r="I14" s="43"/>
      <c r="J14" s="32"/>
      <c r="K14" s="74">
        <f>K19+K23+K27+K37+K41+K47+K51+K55+K60</f>
        <v>7936.3</v>
      </c>
      <c r="L14" s="74">
        <f>L19+L23+L27+L37+L41+L47+L51+L55+L60</f>
        <v>7469.6</v>
      </c>
      <c r="M14" s="74">
        <f>M19+M23+M27+M37+M41+M47+M51+M55+M60</f>
        <v>5752</v>
      </c>
      <c r="N14" s="74">
        <f>N19+N23+N27+N37+N41+N47+N51+N55+N60</f>
        <v>5792</v>
      </c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4.25" customHeight="1">
      <c r="A15" s="55"/>
      <c r="B15" s="55"/>
      <c r="C15" s="42"/>
      <c r="D15" s="29"/>
      <c r="E15" s="30"/>
      <c r="F15" s="30"/>
      <c r="G15" s="43"/>
      <c r="H15" s="43"/>
      <c r="I15" s="43"/>
      <c r="J15" s="32"/>
      <c r="K15" s="176"/>
      <c r="L15" s="74"/>
      <c r="M15" s="74"/>
      <c r="N15" s="74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81.75" customHeight="1">
      <c r="A16" s="474" t="s">
        <v>203</v>
      </c>
      <c r="B16" s="439" t="s">
        <v>76</v>
      </c>
      <c r="C16" s="470" t="s">
        <v>77</v>
      </c>
      <c r="D16" s="29" t="s">
        <v>202</v>
      </c>
      <c r="E16" s="53" t="s">
        <v>78</v>
      </c>
      <c r="F16" s="66" t="s">
        <v>201</v>
      </c>
      <c r="G16" s="480" t="s">
        <v>143</v>
      </c>
      <c r="H16" s="48" t="s">
        <v>53</v>
      </c>
      <c r="I16" s="48" t="s">
        <v>144</v>
      </c>
      <c r="J16" s="439" t="s">
        <v>146</v>
      </c>
      <c r="K16" s="368">
        <v>10</v>
      </c>
      <c r="L16" s="368">
        <v>10</v>
      </c>
      <c r="M16" s="368">
        <v>10</v>
      </c>
      <c r="N16" s="368">
        <v>10</v>
      </c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14" customHeight="1">
      <c r="A17" s="494"/>
      <c r="B17" s="440"/>
      <c r="C17" s="495"/>
      <c r="D17" s="29" t="s">
        <v>249</v>
      </c>
      <c r="E17" s="79" t="s">
        <v>45</v>
      </c>
      <c r="F17" s="73" t="s">
        <v>248</v>
      </c>
      <c r="G17" s="440"/>
      <c r="H17" s="133"/>
      <c r="I17" s="133"/>
      <c r="J17" s="440"/>
      <c r="K17" s="437"/>
      <c r="L17" s="437"/>
      <c r="M17" s="437"/>
      <c r="N17" s="437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6.5" customHeight="1">
      <c r="A18" s="475"/>
      <c r="B18" s="441"/>
      <c r="C18" s="476"/>
      <c r="D18" s="79" t="s">
        <v>239</v>
      </c>
      <c r="E18" s="79" t="s">
        <v>4</v>
      </c>
      <c r="F18" s="90">
        <v>43752</v>
      </c>
      <c r="G18" s="482"/>
      <c r="H18" s="137"/>
      <c r="I18" s="137"/>
      <c r="J18" s="441"/>
      <c r="K18" s="374"/>
      <c r="L18" s="374"/>
      <c r="M18" s="374"/>
      <c r="N18" s="374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8.75" customHeight="1">
      <c r="A19" s="31"/>
      <c r="B19" s="31" t="s">
        <v>0</v>
      </c>
      <c r="C19" s="42"/>
      <c r="D19" s="29"/>
      <c r="E19" s="121"/>
      <c r="F19" s="121"/>
      <c r="G19" s="43"/>
      <c r="H19" s="160"/>
      <c r="I19" s="160"/>
      <c r="J19" s="32"/>
      <c r="K19" s="74">
        <f>K16</f>
        <v>10</v>
      </c>
      <c r="L19" s="74">
        <f>L16</f>
        <v>10</v>
      </c>
      <c r="M19" s="74">
        <f>M16</f>
        <v>10</v>
      </c>
      <c r="N19" s="74">
        <f>N16</f>
        <v>10</v>
      </c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4.25" customHeight="1" hidden="1">
      <c r="A20" s="55"/>
      <c r="B20" s="55"/>
      <c r="C20" s="42"/>
      <c r="D20" s="29"/>
      <c r="E20" s="30"/>
      <c r="F20" s="30"/>
      <c r="G20" s="43"/>
      <c r="H20" s="43"/>
      <c r="I20" s="43"/>
      <c r="J20" s="32"/>
      <c r="K20" s="176"/>
      <c r="L20" s="74"/>
      <c r="M20" s="74"/>
      <c r="N20" s="74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4.25" customHeight="1" hidden="1">
      <c r="A21" s="427" t="s">
        <v>203</v>
      </c>
      <c r="B21" s="442" t="s">
        <v>91</v>
      </c>
      <c r="C21" s="483" t="s">
        <v>57</v>
      </c>
      <c r="D21" s="485" t="s">
        <v>202</v>
      </c>
      <c r="E21" s="487" t="s">
        <v>39</v>
      </c>
      <c r="F21" s="488" t="s">
        <v>201</v>
      </c>
      <c r="G21" s="480" t="s">
        <v>143</v>
      </c>
      <c r="H21" s="48" t="s">
        <v>55</v>
      </c>
      <c r="I21" s="48" t="s">
        <v>145</v>
      </c>
      <c r="J21" s="439" t="s">
        <v>147</v>
      </c>
      <c r="K21" s="368">
        <v>0</v>
      </c>
      <c r="L21" s="368">
        <v>0</v>
      </c>
      <c r="M21" s="368">
        <v>0</v>
      </c>
      <c r="N21" s="368">
        <v>0</v>
      </c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66" customHeight="1" hidden="1">
      <c r="A22" s="428"/>
      <c r="B22" s="443"/>
      <c r="C22" s="484"/>
      <c r="D22" s="486"/>
      <c r="E22" s="484"/>
      <c r="F22" s="484"/>
      <c r="G22" s="441"/>
      <c r="H22" s="134"/>
      <c r="I22" s="134"/>
      <c r="J22" s="441"/>
      <c r="K22" s="374"/>
      <c r="L22" s="380"/>
      <c r="M22" s="380"/>
      <c r="N22" s="380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8" customHeight="1" hidden="1">
      <c r="A23" s="156"/>
      <c r="B23" s="32" t="s">
        <v>0</v>
      </c>
      <c r="C23" s="38"/>
      <c r="D23" s="39"/>
      <c r="E23" s="40"/>
      <c r="F23" s="120"/>
      <c r="G23" s="41"/>
      <c r="H23" s="41"/>
      <c r="I23" s="41"/>
      <c r="J23" s="32"/>
      <c r="K23" s="74">
        <v>0</v>
      </c>
      <c r="L23" s="74">
        <v>0</v>
      </c>
      <c r="M23" s="74">
        <v>0</v>
      </c>
      <c r="N23" s="74">
        <f>N21</f>
        <v>0</v>
      </c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4.25" customHeight="1" hidden="1">
      <c r="A24" s="155"/>
      <c r="B24" s="55"/>
      <c r="C24" s="42"/>
      <c r="D24" s="29"/>
      <c r="E24" s="30"/>
      <c r="F24" s="30"/>
      <c r="G24" s="43"/>
      <c r="H24" s="43"/>
      <c r="I24" s="43"/>
      <c r="J24" s="32"/>
      <c r="K24" s="176"/>
      <c r="L24" s="74"/>
      <c r="M24" s="74"/>
      <c r="N24" s="74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84.75" customHeight="1">
      <c r="A25" s="474" t="s">
        <v>203</v>
      </c>
      <c r="B25" s="439" t="s">
        <v>66</v>
      </c>
      <c r="C25" s="470" t="s">
        <v>67</v>
      </c>
      <c r="D25" s="29" t="s">
        <v>206</v>
      </c>
      <c r="E25" s="34" t="s">
        <v>33</v>
      </c>
      <c r="F25" s="34" t="s">
        <v>207</v>
      </c>
      <c r="G25" s="478" t="s">
        <v>148</v>
      </c>
      <c r="H25" s="140" t="s">
        <v>149</v>
      </c>
      <c r="I25" s="140" t="s">
        <v>150</v>
      </c>
      <c r="J25" s="439" t="s">
        <v>147</v>
      </c>
      <c r="K25" s="368">
        <v>289</v>
      </c>
      <c r="L25" s="368">
        <v>39</v>
      </c>
      <c r="M25" s="368">
        <v>39</v>
      </c>
      <c r="N25" s="368">
        <v>39</v>
      </c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46.25" customHeight="1">
      <c r="A26" s="475"/>
      <c r="B26" s="441"/>
      <c r="C26" s="476"/>
      <c r="D26" s="65" t="s">
        <v>208</v>
      </c>
      <c r="E26" s="58" t="s">
        <v>4</v>
      </c>
      <c r="F26" s="59" t="s">
        <v>80</v>
      </c>
      <c r="G26" s="560"/>
      <c r="H26" s="136"/>
      <c r="I26" s="136"/>
      <c r="J26" s="493"/>
      <c r="K26" s="374"/>
      <c r="L26" s="374"/>
      <c r="M26" s="374"/>
      <c r="N26" s="374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8.75" customHeight="1">
      <c r="A27" s="157"/>
      <c r="B27" s="31" t="s">
        <v>0</v>
      </c>
      <c r="C27" s="42"/>
      <c r="D27" s="29"/>
      <c r="E27" s="30"/>
      <c r="F27" s="30"/>
      <c r="G27" s="43"/>
      <c r="H27" s="43"/>
      <c r="I27" s="43"/>
      <c r="J27" s="32"/>
      <c r="K27" s="74">
        <f>K25</f>
        <v>289</v>
      </c>
      <c r="L27" s="74">
        <f>L25</f>
        <v>39</v>
      </c>
      <c r="M27" s="74">
        <f>M25</f>
        <v>39</v>
      </c>
      <c r="N27" s="74">
        <f>N25</f>
        <v>39</v>
      </c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2.25" customHeight="1">
      <c r="A28" s="155"/>
      <c r="B28" s="55"/>
      <c r="C28" s="42"/>
      <c r="D28" s="29"/>
      <c r="E28" s="30"/>
      <c r="F28" s="30"/>
      <c r="G28" s="43"/>
      <c r="H28" s="43"/>
      <c r="I28" s="43"/>
      <c r="J28" s="32"/>
      <c r="K28" s="176"/>
      <c r="L28" s="74"/>
      <c r="M28" s="74"/>
      <c r="N28" s="74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8.75" customHeight="1">
      <c r="A29" s="474" t="s">
        <v>203</v>
      </c>
      <c r="B29" s="439" t="s">
        <v>70</v>
      </c>
      <c r="C29" s="470" t="s">
        <v>71</v>
      </c>
      <c r="D29" s="496" t="s">
        <v>202</v>
      </c>
      <c r="E29" s="488" t="s">
        <v>34</v>
      </c>
      <c r="F29" s="488" t="s">
        <v>207</v>
      </c>
      <c r="G29" s="116" t="s">
        <v>151</v>
      </c>
      <c r="H29" s="116" t="s">
        <v>143</v>
      </c>
      <c r="I29" s="116" t="s">
        <v>152</v>
      </c>
      <c r="J29" s="36" t="s">
        <v>153</v>
      </c>
      <c r="K29" s="75">
        <v>4517.6</v>
      </c>
      <c r="L29" s="254">
        <v>4596</v>
      </c>
      <c r="M29" s="254">
        <v>4596</v>
      </c>
      <c r="N29" s="254">
        <v>4596</v>
      </c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7.25" customHeight="1">
      <c r="A30" s="503"/>
      <c r="B30" s="444"/>
      <c r="C30" s="504"/>
      <c r="D30" s="497"/>
      <c r="E30" s="500"/>
      <c r="F30" s="500"/>
      <c r="G30" s="116" t="s">
        <v>151</v>
      </c>
      <c r="H30" s="116" t="s">
        <v>143</v>
      </c>
      <c r="I30" s="116" t="s">
        <v>152</v>
      </c>
      <c r="J30" s="36" t="s">
        <v>147</v>
      </c>
      <c r="K30" s="75">
        <v>1699.7</v>
      </c>
      <c r="L30" s="254">
        <v>527</v>
      </c>
      <c r="M30" s="254">
        <v>527</v>
      </c>
      <c r="N30" s="254">
        <v>527</v>
      </c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503"/>
      <c r="B31" s="444"/>
      <c r="C31" s="504"/>
      <c r="D31" s="497"/>
      <c r="E31" s="500"/>
      <c r="F31" s="500"/>
      <c r="G31" s="116" t="s">
        <v>151</v>
      </c>
      <c r="H31" s="116" t="s">
        <v>143</v>
      </c>
      <c r="I31" s="116" t="s">
        <v>152</v>
      </c>
      <c r="J31" s="36" t="s">
        <v>146</v>
      </c>
      <c r="K31" s="75">
        <v>50</v>
      </c>
      <c r="L31" s="75">
        <v>50</v>
      </c>
      <c r="M31" s="75">
        <v>50</v>
      </c>
      <c r="N31" s="75">
        <v>50</v>
      </c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5.75">
      <c r="A32" s="494"/>
      <c r="B32" s="440"/>
      <c r="C32" s="495"/>
      <c r="D32" s="498"/>
      <c r="E32" s="501"/>
      <c r="F32" s="498"/>
      <c r="G32" s="116" t="s">
        <v>151</v>
      </c>
      <c r="H32" s="116" t="s">
        <v>143</v>
      </c>
      <c r="I32" s="116" t="s">
        <v>154</v>
      </c>
      <c r="J32" s="36" t="s">
        <v>153</v>
      </c>
      <c r="K32" s="75">
        <v>40</v>
      </c>
      <c r="L32" s="75">
        <v>40</v>
      </c>
      <c r="M32" s="75">
        <v>40</v>
      </c>
      <c r="N32" s="75">
        <v>40</v>
      </c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5.75">
      <c r="A33" s="494"/>
      <c r="B33" s="440"/>
      <c r="C33" s="495"/>
      <c r="D33" s="498"/>
      <c r="E33" s="501"/>
      <c r="F33" s="498"/>
      <c r="G33" s="116" t="s">
        <v>151</v>
      </c>
      <c r="H33" s="116" t="s">
        <v>143</v>
      </c>
      <c r="I33" s="17" t="s">
        <v>232</v>
      </c>
      <c r="J33" s="36" t="s">
        <v>147</v>
      </c>
      <c r="K33" s="75">
        <v>0</v>
      </c>
      <c r="L33" s="75">
        <v>1587.6</v>
      </c>
      <c r="M33" s="75">
        <v>0</v>
      </c>
      <c r="N33" s="75">
        <v>0</v>
      </c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20.25" customHeight="1">
      <c r="A34" s="494"/>
      <c r="B34" s="440"/>
      <c r="C34" s="495"/>
      <c r="D34" s="499"/>
      <c r="E34" s="502"/>
      <c r="F34" s="499"/>
      <c r="G34" s="480"/>
      <c r="H34" s="48"/>
      <c r="I34" s="48"/>
      <c r="J34" s="439"/>
      <c r="K34" s="368"/>
      <c r="L34" s="368"/>
      <c r="M34" s="368"/>
      <c r="N34" s="368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84.75" customHeight="1">
      <c r="A35" s="494"/>
      <c r="B35" s="440"/>
      <c r="C35" s="495"/>
      <c r="D35" s="70" t="s">
        <v>210</v>
      </c>
      <c r="E35" s="67" t="s">
        <v>37</v>
      </c>
      <c r="F35" s="67">
        <v>42690</v>
      </c>
      <c r="G35" s="440"/>
      <c r="H35" s="133"/>
      <c r="I35" s="133"/>
      <c r="J35" s="440"/>
      <c r="K35" s="437"/>
      <c r="L35" s="437"/>
      <c r="M35" s="437"/>
      <c r="N35" s="437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26">
      <c r="A36" s="475"/>
      <c r="B36" s="441"/>
      <c r="C36" s="476"/>
      <c r="D36" s="42" t="s">
        <v>211</v>
      </c>
      <c r="E36" s="55" t="s">
        <v>212</v>
      </c>
      <c r="F36" s="42" t="s">
        <v>80</v>
      </c>
      <c r="G36" s="482"/>
      <c r="H36" s="137"/>
      <c r="I36" s="137"/>
      <c r="J36" s="441"/>
      <c r="K36" s="374"/>
      <c r="L36" s="374"/>
      <c r="M36" s="374"/>
      <c r="N36" s="374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5.75">
      <c r="A37" s="157"/>
      <c r="B37" s="31" t="s">
        <v>0</v>
      </c>
      <c r="C37" s="42"/>
      <c r="D37" s="29"/>
      <c r="E37" s="30"/>
      <c r="F37" s="30"/>
      <c r="G37" s="43"/>
      <c r="H37" s="43"/>
      <c r="I37" s="43"/>
      <c r="J37" s="32"/>
      <c r="K37" s="74">
        <f>K29+K30+K31+K32+K33+K34</f>
        <v>6307.3</v>
      </c>
      <c r="L37" s="74">
        <f>L29+L30+L31+L32+L33+L34</f>
        <v>6800.6</v>
      </c>
      <c r="M37" s="74">
        <f>M29+M30+M31+M32+M33+M34</f>
        <v>5213</v>
      </c>
      <c r="N37" s="74">
        <f>N29+N30+N31+N32+N33+N34</f>
        <v>5213</v>
      </c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5.75">
      <c r="A38" s="155"/>
      <c r="B38" s="55"/>
      <c r="C38" s="42"/>
      <c r="D38" s="29"/>
      <c r="E38" s="30"/>
      <c r="F38" s="30"/>
      <c r="G38" s="43"/>
      <c r="H38" s="43"/>
      <c r="I38" s="43"/>
      <c r="J38" s="32"/>
      <c r="K38" s="176"/>
      <c r="L38" s="74"/>
      <c r="M38" s="74"/>
      <c r="N38" s="74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92.25" customHeight="1">
      <c r="A39" s="474" t="s">
        <v>203</v>
      </c>
      <c r="B39" s="439" t="s">
        <v>72</v>
      </c>
      <c r="C39" s="470" t="s">
        <v>95</v>
      </c>
      <c r="D39" s="114" t="s">
        <v>202</v>
      </c>
      <c r="E39" s="72" t="s">
        <v>22</v>
      </c>
      <c r="F39" s="115" t="s">
        <v>201</v>
      </c>
      <c r="G39" s="480" t="s">
        <v>53</v>
      </c>
      <c r="H39" s="48" t="s">
        <v>156</v>
      </c>
      <c r="I39" s="48" t="s">
        <v>157</v>
      </c>
      <c r="J39" s="439" t="s">
        <v>147</v>
      </c>
      <c r="K39" s="368">
        <v>100</v>
      </c>
      <c r="L39" s="368">
        <v>20</v>
      </c>
      <c r="M39" s="368">
        <v>20</v>
      </c>
      <c r="N39" s="368">
        <v>20</v>
      </c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47" customHeight="1">
      <c r="A40" s="475"/>
      <c r="B40" s="441"/>
      <c r="C40" s="476"/>
      <c r="D40" s="29" t="s">
        <v>233</v>
      </c>
      <c r="E40" s="55" t="s">
        <v>4</v>
      </c>
      <c r="F40" s="42" t="s">
        <v>80</v>
      </c>
      <c r="G40" s="481"/>
      <c r="H40" s="136"/>
      <c r="I40" s="136"/>
      <c r="J40" s="493"/>
      <c r="K40" s="374"/>
      <c r="L40" s="374"/>
      <c r="M40" s="374"/>
      <c r="N40" s="374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5.75">
      <c r="A41" s="157"/>
      <c r="B41" s="31" t="s">
        <v>0</v>
      </c>
      <c r="C41" s="42"/>
      <c r="D41" s="29"/>
      <c r="E41" s="30"/>
      <c r="F41" s="30"/>
      <c r="G41" s="43"/>
      <c r="H41" s="43"/>
      <c r="I41" s="43"/>
      <c r="J41" s="32"/>
      <c r="K41" s="74">
        <f>K39</f>
        <v>100</v>
      </c>
      <c r="L41" s="74">
        <f>L39</f>
        <v>20</v>
      </c>
      <c r="M41" s="74">
        <f>M39</f>
        <v>20</v>
      </c>
      <c r="N41" s="74">
        <f>N39</f>
        <v>20</v>
      </c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5.75">
      <c r="A42" s="157"/>
      <c r="B42" s="31"/>
      <c r="C42" s="42"/>
      <c r="D42" s="29"/>
      <c r="E42" s="30"/>
      <c r="F42" s="30"/>
      <c r="G42" s="43"/>
      <c r="H42" s="145"/>
      <c r="I42" s="145"/>
      <c r="J42" s="32"/>
      <c r="K42" s="176"/>
      <c r="L42" s="74"/>
      <c r="M42" s="74"/>
      <c r="N42" s="74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78" customHeight="1">
      <c r="A43" s="490" t="s">
        <v>203</v>
      </c>
      <c r="B43" s="360" t="s">
        <v>73</v>
      </c>
      <c r="C43" s="362" t="s">
        <v>96</v>
      </c>
      <c r="D43" s="283" t="s">
        <v>202</v>
      </c>
      <c r="E43" s="270" t="s">
        <v>23</v>
      </c>
      <c r="F43" s="271" t="s">
        <v>207</v>
      </c>
      <c r="G43" s="272" t="s">
        <v>158</v>
      </c>
      <c r="H43" s="272" t="s">
        <v>148</v>
      </c>
      <c r="I43" s="272" t="s">
        <v>159</v>
      </c>
      <c r="J43" s="273" t="s">
        <v>147</v>
      </c>
      <c r="K43" s="274">
        <v>940</v>
      </c>
      <c r="L43" s="274">
        <v>400</v>
      </c>
      <c r="M43" s="274">
        <v>350</v>
      </c>
      <c r="N43" s="274">
        <v>440</v>
      </c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ht="237" customHeight="1">
      <c r="A44" s="491"/>
      <c r="B44" s="477"/>
      <c r="C44" s="492"/>
      <c r="D44" s="283" t="s">
        <v>213</v>
      </c>
      <c r="E44" s="275" t="s">
        <v>4</v>
      </c>
      <c r="F44" s="276" t="s">
        <v>80</v>
      </c>
      <c r="G44" s="272" t="s">
        <v>158</v>
      </c>
      <c r="H44" s="272" t="s">
        <v>148</v>
      </c>
      <c r="I44" s="277">
        <v>2620110050</v>
      </c>
      <c r="J44" s="273" t="s">
        <v>147</v>
      </c>
      <c r="K44" s="278">
        <v>100</v>
      </c>
      <c r="L44" s="278">
        <v>0</v>
      </c>
      <c r="M44" s="278">
        <v>0</v>
      </c>
      <c r="N44" s="278">
        <v>0</v>
      </c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ht="237" customHeight="1">
      <c r="A45" s="288"/>
      <c r="B45" s="289"/>
      <c r="C45" s="290"/>
      <c r="D45" s="359" t="s">
        <v>246</v>
      </c>
      <c r="E45" s="180" t="s">
        <v>4</v>
      </c>
      <c r="F45" s="181" t="s">
        <v>247</v>
      </c>
      <c r="G45" s="657" t="s">
        <v>158</v>
      </c>
      <c r="H45" s="657" t="s">
        <v>148</v>
      </c>
      <c r="I45" s="658">
        <v>4010166550</v>
      </c>
      <c r="J45" s="656" t="s">
        <v>147</v>
      </c>
      <c r="K45" s="655">
        <v>0</v>
      </c>
      <c r="L45" s="655">
        <v>50</v>
      </c>
      <c r="M45" s="655">
        <v>0</v>
      </c>
      <c r="N45" s="278">
        <v>0</v>
      </c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ht="222" customHeight="1">
      <c r="A46" s="288"/>
      <c r="B46" s="289"/>
      <c r="C46" s="291"/>
      <c r="D46" s="283" t="s">
        <v>240</v>
      </c>
      <c r="E46" s="275" t="s">
        <v>4</v>
      </c>
      <c r="F46" s="276" t="s">
        <v>242</v>
      </c>
      <c r="G46" s="272" t="s">
        <v>158</v>
      </c>
      <c r="H46" s="272" t="s">
        <v>148</v>
      </c>
      <c r="I46" s="277">
        <v>3910166390</v>
      </c>
      <c r="J46" s="273" t="s">
        <v>147</v>
      </c>
      <c r="K46" s="278">
        <v>50</v>
      </c>
      <c r="L46" s="278">
        <v>50</v>
      </c>
      <c r="M46" s="278">
        <v>50</v>
      </c>
      <c r="N46" s="278">
        <v>0</v>
      </c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ht="15.75">
      <c r="A47" s="292"/>
      <c r="B47" s="293" t="s">
        <v>0</v>
      </c>
      <c r="C47" s="69"/>
      <c r="D47" s="294"/>
      <c r="E47" s="80"/>
      <c r="F47" s="80"/>
      <c r="G47" s="80"/>
      <c r="H47" s="80"/>
      <c r="I47" s="80"/>
      <c r="J47" s="80"/>
      <c r="K47" s="80">
        <f>K43+K44+K45+K46</f>
        <v>1090</v>
      </c>
      <c r="L47" s="80">
        <f>L43+L44+L45+L46</f>
        <v>500</v>
      </c>
      <c r="M47" s="80">
        <f>M43+M44+M45+M46</f>
        <v>400</v>
      </c>
      <c r="N47" s="80">
        <f>N43+N44+N45+N46</f>
        <v>440</v>
      </c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ht="15.75">
      <c r="A48" s="292"/>
      <c r="B48" s="293"/>
      <c r="C48" s="69"/>
      <c r="D48" s="295"/>
      <c r="E48" s="30"/>
      <c r="F48" s="30"/>
      <c r="G48" s="43"/>
      <c r="H48" s="43"/>
      <c r="I48" s="43"/>
      <c r="J48" s="32"/>
      <c r="K48" s="176"/>
      <c r="L48" s="74"/>
      <c r="M48" s="74"/>
      <c r="N48" s="74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ht="81.75" customHeight="1">
      <c r="A49" s="386"/>
      <c r="B49" s="360" t="s">
        <v>97</v>
      </c>
      <c r="C49" s="362" t="s">
        <v>98</v>
      </c>
      <c r="D49" s="295" t="s">
        <v>202</v>
      </c>
      <c r="E49" s="69" t="s">
        <v>8</v>
      </c>
      <c r="F49" s="82" t="s">
        <v>11</v>
      </c>
      <c r="G49" s="480" t="s">
        <v>155</v>
      </c>
      <c r="H49" s="48" t="s">
        <v>54</v>
      </c>
      <c r="I49" s="48" t="s">
        <v>160</v>
      </c>
      <c r="J49" s="439" t="s">
        <v>147</v>
      </c>
      <c r="K49" s="368">
        <v>15</v>
      </c>
      <c r="L49" s="368">
        <v>10</v>
      </c>
      <c r="M49" s="368">
        <v>10</v>
      </c>
      <c r="N49" s="368">
        <v>10</v>
      </c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ht="165" customHeight="1">
      <c r="A50" s="429"/>
      <c r="B50" s="410"/>
      <c r="C50" s="489"/>
      <c r="D50" s="83" t="s">
        <v>214</v>
      </c>
      <c r="E50" s="55" t="s">
        <v>4</v>
      </c>
      <c r="F50" s="42" t="s">
        <v>80</v>
      </c>
      <c r="G50" s="482"/>
      <c r="H50" s="137"/>
      <c r="I50" s="137"/>
      <c r="J50" s="441"/>
      <c r="K50" s="374"/>
      <c r="L50" s="374"/>
      <c r="M50" s="374"/>
      <c r="N50" s="374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ht="15.75">
      <c r="A51" s="292"/>
      <c r="B51" s="293" t="s">
        <v>0</v>
      </c>
      <c r="C51" s="69"/>
      <c r="D51" s="295"/>
      <c r="E51" s="30"/>
      <c r="F51" s="30"/>
      <c r="G51" s="43"/>
      <c r="H51" s="43"/>
      <c r="I51" s="43"/>
      <c r="J51" s="32"/>
      <c r="K51" s="74">
        <f>K49</f>
        <v>15</v>
      </c>
      <c r="L51" s="74">
        <f>L49</f>
        <v>10</v>
      </c>
      <c r="M51" s="74">
        <f>M49</f>
        <v>10</v>
      </c>
      <c r="N51" s="74">
        <f>N49</f>
        <v>10</v>
      </c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ht="15.75">
      <c r="A52" s="292"/>
      <c r="B52" s="293"/>
      <c r="C52" s="69"/>
      <c r="D52" s="295"/>
      <c r="E52" s="30"/>
      <c r="F52" s="30"/>
      <c r="G52" s="43"/>
      <c r="H52" s="43"/>
      <c r="I52" s="43"/>
      <c r="J52" s="32"/>
      <c r="K52" s="176"/>
      <c r="L52" s="74"/>
      <c r="M52" s="74"/>
      <c r="N52" s="74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252" ht="85.5" customHeight="1">
      <c r="A53" s="386" t="s">
        <v>203</v>
      </c>
      <c r="B53" s="360" t="s">
        <v>99</v>
      </c>
      <c r="C53" s="362" t="s">
        <v>74</v>
      </c>
      <c r="D53" s="295" t="s">
        <v>202</v>
      </c>
      <c r="E53" s="73" t="s">
        <v>41</v>
      </c>
      <c r="F53" s="82" t="s">
        <v>207</v>
      </c>
      <c r="G53" s="480" t="s">
        <v>161</v>
      </c>
      <c r="H53" s="48" t="s">
        <v>161</v>
      </c>
      <c r="I53" s="48" t="s">
        <v>162</v>
      </c>
      <c r="J53" s="439" t="s">
        <v>147</v>
      </c>
      <c r="K53" s="368">
        <v>50</v>
      </c>
      <c r="L53" s="368">
        <v>30</v>
      </c>
      <c r="M53" s="368">
        <v>0</v>
      </c>
      <c r="N53" s="368">
        <v>0</v>
      </c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1:252" ht="162" customHeight="1">
      <c r="A54" s="429"/>
      <c r="B54" s="410"/>
      <c r="C54" s="489"/>
      <c r="D54" s="83" t="s">
        <v>215</v>
      </c>
      <c r="E54" s="55" t="s">
        <v>4</v>
      </c>
      <c r="F54" s="42" t="s">
        <v>80</v>
      </c>
      <c r="G54" s="481"/>
      <c r="H54" s="136"/>
      <c r="I54" s="136"/>
      <c r="J54" s="441"/>
      <c r="K54" s="374"/>
      <c r="L54" s="374"/>
      <c r="M54" s="374"/>
      <c r="N54" s="374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 ht="15.75">
      <c r="A55" s="292"/>
      <c r="B55" s="293" t="s">
        <v>0</v>
      </c>
      <c r="C55" s="69"/>
      <c r="D55" s="295"/>
      <c r="E55" s="30"/>
      <c r="F55" s="30"/>
      <c r="G55" s="43"/>
      <c r="H55" s="43"/>
      <c r="I55" s="43"/>
      <c r="J55" s="32"/>
      <c r="K55" s="74">
        <f>K53</f>
        <v>50</v>
      </c>
      <c r="L55" s="74">
        <f>L53</f>
        <v>30</v>
      </c>
      <c r="M55" s="74">
        <f>M53</f>
        <v>0</v>
      </c>
      <c r="N55" s="74">
        <f>N53</f>
        <v>0</v>
      </c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pans="1:252" ht="15.75">
      <c r="A56" s="292"/>
      <c r="B56" s="293"/>
      <c r="C56" s="69"/>
      <c r="D56" s="295"/>
      <c r="E56" s="30"/>
      <c r="F56" s="30"/>
      <c r="G56" s="43"/>
      <c r="H56" s="43"/>
      <c r="I56" s="43"/>
      <c r="J56" s="32"/>
      <c r="K56" s="176"/>
      <c r="L56" s="74"/>
      <c r="M56" s="74"/>
      <c r="N56" s="74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s="257" customFormat="1" ht="82.5" customHeight="1">
      <c r="A57" s="386"/>
      <c r="B57" s="383" t="s">
        <v>100</v>
      </c>
      <c r="C57" s="398" t="s">
        <v>75</v>
      </c>
      <c r="D57" s="296" t="s">
        <v>202</v>
      </c>
      <c r="E57" s="279" t="s">
        <v>26</v>
      </c>
      <c r="F57" s="280" t="s">
        <v>207</v>
      </c>
      <c r="G57" s="478" t="s">
        <v>148</v>
      </c>
      <c r="H57" s="281" t="s">
        <v>56</v>
      </c>
      <c r="I57" s="281" t="s">
        <v>216</v>
      </c>
      <c r="J57" s="439" t="s">
        <v>147</v>
      </c>
      <c r="K57" s="368">
        <v>25</v>
      </c>
      <c r="L57" s="368">
        <v>10</v>
      </c>
      <c r="M57" s="368">
        <v>10</v>
      </c>
      <c r="N57" s="368">
        <v>10</v>
      </c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  <c r="FA57" s="255"/>
      <c r="FB57" s="255"/>
      <c r="FC57" s="255"/>
      <c r="FD57" s="255"/>
      <c r="FE57" s="255"/>
      <c r="FF57" s="255"/>
      <c r="FG57" s="255"/>
      <c r="FH57" s="255"/>
      <c r="FI57" s="255"/>
      <c r="FJ57" s="255"/>
      <c r="FK57" s="255"/>
      <c r="FL57" s="255"/>
      <c r="FM57" s="255"/>
      <c r="FN57" s="255"/>
      <c r="FO57" s="255"/>
      <c r="FP57" s="255"/>
      <c r="FQ57" s="255"/>
      <c r="FR57" s="255"/>
      <c r="FS57" s="255"/>
      <c r="FT57" s="255"/>
      <c r="FU57" s="255"/>
      <c r="FV57" s="255"/>
      <c r="FW57" s="255"/>
      <c r="FX57" s="255"/>
      <c r="FY57" s="255"/>
      <c r="FZ57" s="255"/>
      <c r="GA57" s="255"/>
      <c r="GB57" s="255"/>
      <c r="GC57" s="255"/>
      <c r="GD57" s="255"/>
      <c r="GE57" s="255"/>
      <c r="GF57" s="255"/>
      <c r="GG57" s="255"/>
      <c r="GH57" s="255"/>
      <c r="GI57" s="255"/>
      <c r="GJ57" s="255"/>
      <c r="GK57" s="255"/>
      <c r="GL57" s="255"/>
      <c r="GM57" s="255"/>
      <c r="GN57" s="255"/>
      <c r="GO57" s="255"/>
      <c r="GP57" s="255"/>
      <c r="GQ57" s="255"/>
      <c r="GR57" s="255"/>
      <c r="GS57" s="255"/>
      <c r="GT57" s="255"/>
      <c r="GU57" s="255"/>
      <c r="GV57" s="255"/>
      <c r="GW57" s="255"/>
      <c r="GX57" s="255"/>
      <c r="GY57" s="256"/>
      <c r="GZ57" s="256"/>
      <c r="HA57" s="256"/>
      <c r="HB57" s="256"/>
      <c r="HC57" s="256"/>
      <c r="HD57" s="256"/>
      <c r="HE57" s="256"/>
      <c r="HF57" s="256"/>
      <c r="HG57" s="256"/>
      <c r="HH57" s="256"/>
      <c r="HI57" s="256"/>
      <c r="HJ57" s="256"/>
      <c r="HK57" s="256"/>
      <c r="HL57" s="256"/>
      <c r="HM57" s="256"/>
      <c r="HN57" s="256"/>
      <c r="HO57" s="256"/>
      <c r="HP57" s="256"/>
      <c r="HQ57" s="256"/>
      <c r="HR57" s="256"/>
      <c r="HS57" s="256"/>
      <c r="HT57" s="256"/>
      <c r="HU57" s="256"/>
      <c r="HV57" s="256"/>
      <c r="HW57" s="256"/>
      <c r="HX57" s="256"/>
      <c r="HY57" s="256"/>
      <c r="HZ57" s="256"/>
      <c r="IA57" s="256"/>
      <c r="IB57" s="256"/>
      <c r="IC57" s="256"/>
      <c r="ID57" s="256"/>
      <c r="IE57" s="256"/>
      <c r="IF57" s="256"/>
      <c r="IG57" s="256"/>
      <c r="IH57" s="256"/>
      <c r="II57" s="256"/>
      <c r="IJ57" s="256"/>
      <c r="IK57" s="256"/>
      <c r="IL57" s="256"/>
      <c r="IM57" s="256"/>
      <c r="IN57" s="256"/>
      <c r="IO57" s="256"/>
      <c r="IP57" s="256"/>
      <c r="IQ57" s="256"/>
      <c r="IR57" s="256"/>
    </row>
    <row r="58" spans="1:252" ht="148.5" customHeight="1">
      <c r="A58" s="387"/>
      <c r="B58" s="384"/>
      <c r="C58" s="399"/>
      <c r="D58" s="297" t="s">
        <v>217</v>
      </c>
      <c r="E58" s="275" t="s">
        <v>4</v>
      </c>
      <c r="F58" s="276" t="s">
        <v>80</v>
      </c>
      <c r="G58" s="479"/>
      <c r="H58" s="282"/>
      <c r="I58" s="282"/>
      <c r="J58" s="441"/>
      <c r="K58" s="374"/>
      <c r="L58" s="374"/>
      <c r="M58" s="374"/>
      <c r="N58" s="374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ht="148.5" customHeight="1">
      <c r="A59" s="388"/>
      <c r="B59" s="385"/>
      <c r="C59" s="400"/>
      <c r="D59" s="57" t="s">
        <v>243</v>
      </c>
      <c r="E59" s="58" t="s">
        <v>4</v>
      </c>
      <c r="F59" s="59" t="s">
        <v>242</v>
      </c>
      <c r="G59" s="259" t="s">
        <v>143</v>
      </c>
      <c r="H59" s="281" t="s">
        <v>55</v>
      </c>
      <c r="I59" s="281" t="s">
        <v>241</v>
      </c>
      <c r="J59" s="260" t="s">
        <v>147</v>
      </c>
      <c r="K59" s="261">
        <v>50</v>
      </c>
      <c r="L59" s="261">
        <v>50</v>
      </c>
      <c r="M59" s="261">
        <v>50</v>
      </c>
      <c r="N59" s="261">
        <v>50</v>
      </c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 ht="15.75">
      <c r="A60" s="292"/>
      <c r="B60" s="293" t="s">
        <v>0</v>
      </c>
      <c r="C60" s="69"/>
      <c r="D60" s="295"/>
      <c r="E60" s="30"/>
      <c r="F60" s="262"/>
      <c r="G60" s="264"/>
      <c r="H60" s="265"/>
      <c r="I60" s="265"/>
      <c r="J60" s="266"/>
      <c r="K60" s="267">
        <f>K59+K57</f>
        <v>75</v>
      </c>
      <c r="L60" s="267">
        <f>L59+L57</f>
        <v>60</v>
      </c>
      <c r="M60" s="267">
        <f>M59+M57</f>
        <v>60</v>
      </c>
      <c r="N60" s="267">
        <f>N59+N57</f>
        <v>60</v>
      </c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 ht="14.25" customHeight="1">
      <c r="A61" s="292"/>
      <c r="B61" s="293"/>
      <c r="C61" s="69"/>
      <c r="D61" s="295"/>
      <c r="E61" s="30"/>
      <c r="F61" s="30"/>
      <c r="G61" s="160"/>
      <c r="H61" s="160"/>
      <c r="I61" s="160"/>
      <c r="J61" s="47"/>
      <c r="K61" s="263"/>
      <c r="L61" s="76"/>
      <c r="M61" s="76"/>
      <c r="N61" s="76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1:252" ht="267.75">
      <c r="A62" s="292"/>
      <c r="B62" s="293" t="s">
        <v>81</v>
      </c>
      <c r="C62" s="94" t="s">
        <v>82</v>
      </c>
      <c r="D62" s="295"/>
      <c r="E62" s="30"/>
      <c r="F62" s="30"/>
      <c r="G62" s="43"/>
      <c r="H62" s="43"/>
      <c r="I62" s="43"/>
      <c r="J62" s="32"/>
      <c r="K62" s="74">
        <f>K66+K73+K77+K82+K92+K96+K103+K107+K112+K121+K125</f>
        <v>4162.4</v>
      </c>
      <c r="L62" s="74">
        <f>L66+L73+L77+L82+L92+L96+L103+L107+L112+L121+L125</f>
        <v>2717</v>
      </c>
      <c r="M62" s="74">
        <f>M66+M73+M77+M82+M92+M96+M103+M107+M112+M121+M125</f>
        <v>3055.1</v>
      </c>
      <c r="N62" s="74">
        <f>N66+N73+N77+N82+N92+N96+N103+N107+N112+N121+N125</f>
        <v>3446.7999999999997</v>
      </c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 ht="15.75">
      <c r="A63" s="292"/>
      <c r="B63" s="293"/>
      <c r="C63" s="69"/>
      <c r="D63" s="295"/>
      <c r="E63" s="30"/>
      <c r="F63" s="30"/>
      <c r="G63" s="43"/>
      <c r="H63" s="43"/>
      <c r="I63" s="43"/>
      <c r="J63" s="32"/>
      <c r="K63" s="74"/>
      <c r="L63" s="74"/>
      <c r="M63" s="74"/>
      <c r="N63" s="74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 ht="86.25" customHeight="1">
      <c r="A64" s="625" t="s">
        <v>203</v>
      </c>
      <c r="B64" s="418" t="s">
        <v>101</v>
      </c>
      <c r="C64" s="620" t="s">
        <v>90</v>
      </c>
      <c r="D64" s="295" t="s">
        <v>202</v>
      </c>
      <c r="E64" s="44" t="s">
        <v>38</v>
      </c>
      <c r="F64" s="45" t="s">
        <v>207</v>
      </c>
      <c r="G64" s="163" t="s">
        <v>158</v>
      </c>
      <c r="H64" s="162" t="s">
        <v>156</v>
      </c>
      <c r="I64" s="162" t="s">
        <v>163</v>
      </c>
      <c r="J64" s="164">
        <v>200</v>
      </c>
      <c r="K64" s="203">
        <v>505</v>
      </c>
      <c r="L64" s="203">
        <v>200</v>
      </c>
      <c r="M64" s="203">
        <v>237.6</v>
      </c>
      <c r="N64" s="203">
        <v>300</v>
      </c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</row>
    <row r="65" spans="1:252" ht="165" customHeight="1">
      <c r="A65" s="626"/>
      <c r="B65" s="419"/>
      <c r="C65" s="621"/>
      <c r="D65" s="91" t="s">
        <v>213</v>
      </c>
      <c r="E65" s="58" t="s">
        <v>4</v>
      </c>
      <c r="F65" s="59" t="s">
        <v>80</v>
      </c>
      <c r="G65" s="163"/>
      <c r="H65" s="162"/>
      <c r="I65" s="162"/>
      <c r="J65" s="164"/>
      <c r="K65" s="204"/>
      <c r="L65" s="205"/>
      <c r="M65" s="205"/>
      <c r="N65" s="204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</row>
    <row r="66" spans="1:252" ht="15.75">
      <c r="A66" s="298"/>
      <c r="B66" s="299" t="s">
        <v>0</v>
      </c>
      <c r="C66" s="300"/>
      <c r="D66" s="299"/>
      <c r="E66" s="47"/>
      <c r="F66" s="47"/>
      <c r="G66" s="47"/>
      <c r="H66" s="47"/>
      <c r="I66" s="47"/>
      <c r="J66" s="47"/>
      <c r="K66" s="76">
        <f>K64</f>
        <v>505</v>
      </c>
      <c r="L66" s="76">
        <f>L64</f>
        <v>200</v>
      </c>
      <c r="M66" s="76">
        <f>M64</f>
        <v>237.6</v>
      </c>
      <c r="N66" s="76">
        <f>N64</f>
        <v>300</v>
      </c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</row>
    <row r="67" spans="1:252" ht="15.75">
      <c r="A67" s="292"/>
      <c r="B67" s="293"/>
      <c r="C67" s="301"/>
      <c r="D67" s="302"/>
      <c r="E67" s="50"/>
      <c r="F67" s="50"/>
      <c r="G67" s="51"/>
      <c r="H67" s="148"/>
      <c r="I67" s="148"/>
      <c r="J67" s="52"/>
      <c r="K67" s="206"/>
      <c r="L67" s="207"/>
      <c r="M67" s="76"/>
      <c r="N67" s="208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</row>
    <row r="68" spans="1:252" ht="44.25" customHeight="1">
      <c r="A68" s="401" t="s">
        <v>203</v>
      </c>
      <c r="B68" s="420" t="s">
        <v>58</v>
      </c>
      <c r="C68" s="622" t="s">
        <v>59</v>
      </c>
      <c r="D68" s="614" t="s">
        <v>202</v>
      </c>
      <c r="E68" s="395" t="s">
        <v>29</v>
      </c>
      <c r="F68" s="455" t="s">
        <v>207</v>
      </c>
      <c r="G68" s="389" t="s">
        <v>155</v>
      </c>
      <c r="H68" s="392" t="s">
        <v>164</v>
      </c>
      <c r="I68" s="389" t="s">
        <v>165</v>
      </c>
      <c r="J68" s="471" t="s">
        <v>147</v>
      </c>
      <c r="K68" s="404">
        <v>1272.1</v>
      </c>
      <c r="L68" s="404">
        <v>1589.8</v>
      </c>
      <c r="M68" s="404">
        <v>1756.3</v>
      </c>
      <c r="N68" s="404">
        <v>1953</v>
      </c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</row>
    <row r="69" spans="1:252" ht="72.75" customHeight="1" hidden="1">
      <c r="A69" s="402"/>
      <c r="B69" s="421"/>
      <c r="C69" s="623"/>
      <c r="D69" s="615"/>
      <c r="E69" s="396"/>
      <c r="F69" s="456"/>
      <c r="G69" s="390"/>
      <c r="H69" s="393"/>
      <c r="I69" s="390"/>
      <c r="J69" s="472"/>
      <c r="K69" s="405"/>
      <c r="L69" s="405"/>
      <c r="M69" s="405"/>
      <c r="N69" s="405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 ht="105" customHeight="1" hidden="1">
      <c r="A70" s="402"/>
      <c r="B70" s="421"/>
      <c r="C70" s="623"/>
      <c r="D70" s="616"/>
      <c r="E70" s="396"/>
      <c r="F70" s="456"/>
      <c r="G70" s="390"/>
      <c r="H70" s="393"/>
      <c r="I70" s="390"/>
      <c r="J70" s="472"/>
      <c r="K70" s="405"/>
      <c r="L70" s="405"/>
      <c r="M70" s="405"/>
      <c r="N70" s="405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ht="34.5" customHeight="1">
      <c r="A71" s="402"/>
      <c r="B71" s="421"/>
      <c r="C71" s="623"/>
      <c r="D71" s="617"/>
      <c r="E71" s="397"/>
      <c r="F71" s="457"/>
      <c r="G71" s="391"/>
      <c r="H71" s="394"/>
      <c r="I71" s="391"/>
      <c r="J71" s="473"/>
      <c r="K71" s="405"/>
      <c r="L71" s="405"/>
      <c r="M71" s="405"/>
      <c r="N71" s="405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ht="283.5" customHeight="1">
      <c r="A72" s="403"/>
      <c r="B72" s="422"/>
      <c r="C72" s="624"/>
      <c r="D72" s="91" t="s">
        <v>213</v>
      </c>
      <c r="E72" s="58" t="s">
        <v>4</v>
      </c>
      <c r="F72" s="59" t="s">
        <v>80</v>
      </c>
      <c r="G72" s="35"/>
      <c r="H72" s="149"/>
      <c r="I72" s="149"/>
      <c r="J72" s="128"/>
      <c r="K72" s="209"/>
      <c r="L72" s="209"/>
      <c r="M72" s="209"/>
      <c r="N72" s="209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</row>
    <row r="73" spans="1:252" ht="15.75">
      <c r="A73" s="292"/>
      <c r="B73" s="293" t="s">
        <v>0</v>
      </c>
      <c r="C73" s="303"/>
      <c r="D73" s="304"/>
      <c r="E73" s="43"/>
      <c r="F73" s="43"/>
      <c r="G73" s="31"/>
      <c r="H73" s="31"/>
      <c r="I73" s="31"/>
      <c r="J73" s="31"/>
      <c r="K73" s="210">
        <f>K68+K71</f>
        <v>1272.1</v>
      </c>
      <c r="L73" s="210">
        <f>L68+L71</f>
        <v>1589.8</v>
      </c>
      <c r="M73" s="210">
        <f>M68+M71</f>
        <v>1756.3</v>
      </c>
      <c r="N73" s="210">
        <f>N68+N71</f>
        <v>1953</v>
      </c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 ht="15" customHeight="1">
      <c r="A74" s="305"/>
      <c r="B74" s="84"/>
      <c r="C74" s="306"/>
      <c r="D74" s="307"/>
      <c r="E74" s="111"/>
      <c r="F74" s="112"/>
      <c r="G74" s="36"/>
      <c r="H74" s="36"/>
      <c r="I74" s="36"/>
      <c r="J74" s="36"/>
      <c r="K74" s="211"/>
      <c r="L74" s="75"/>
      <c r="M74" s="75"/>
      <c r="N74" s="75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 ht="84" customHeight="1">
      <c r="A75" s="612"/>
      <c r="B75" s="423" t="s">
        <v>102</v>
      </c>
      <c r="C75" s="618" t="s">
        <v>60</v>
      </c>
      <c r="D75" s="308" t="s">
        <v>202</v>
      </c>
      <c r="E75" s="119" t="s">
        <v>46</v>
      </c>
      <c r="F75" s="34" t="s">
        <v>207</v>
      </c>
      <c r="G75" s="35" t="s">
        <v>143</v>
      </c>
      <c r="H75" s="35" t="s">
        <v>55</v>
      </c>
      <c r="I75" s="35" t="s">
        <v>166</v>
      </c>
      <c r="J75" s="35" t="s">
        <v>147</v>
      </c>
      <c r="K75" s="201">
        <v>7</v>
      </c>
      <c r="L75" s="201">
        <v>7</v>
      </c>
      <c r="M75" s="201">
        <v>4</v>
      </c>
      <c r="N75" s="201">
        <v>4</v>
      </c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 ht="188.25" customHeight="1">
      <c r="A76" s="613"/>
      <c r="B76" s="424"/>
      <c r="C76" s="619"/>
      <c r="D76" s="309" t="s">
        <v>218</v>
      </c>
      <c r="E76" s="58" t="s">
        <v>4</v>
      </c>
      <c r="F76" s="59" t="s">
        <v>80</v>
      </c>
      <c r="G76" s="139"/>
      <c r="H76" s="139"/>
      <c r="I76" s="139"/>
      <c r="J76" s="134"/>
      <c r="K76" s="212"/>
      <c r="L76" s="200"/>
      <c r="M76" s="200"/>
      <c r="N76" s="200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s="15" customFormat="1" ht="15" customHeight="1">
      <c r="A77" s="305"/>
      <c r="B77" s="84" t="s">
        <v>0</v>
      </c>
      <c r="C77" s="310"/>
      <c r="D77" s="311"/>
      <c r="E77" s="117"/>
      <c r="F77" s="118"/>
      <c r="G77" s="32"/>
      <c r="H77" s="32"/>
      <c r="I77" s="32"/>
      <c r="J77" s="32"/>
      <c r="K77" s="74">
        <f>K75</f>
        <v>7</v>
      </c>
      <c r="L77" s="74">
        <f>L75</f>
        <v>7</v>
      </c>
      <c r="M77" s="74">
        <f>M75</f>
        <v>4</v>
      </c>
      <c r="N77" s="74">
        <f>N75</f>
        <v>4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ht="15" customHeight="1">
      <c r="A78" s="305"/>
      <c r="B78" s="84"/>
      <c r="C78" s="312"/>
      <c r="D78" s="313"/>
      <c r="E78" s="60"/>
      <c r="F78" s="60"/>
      <c r="G78" s="36"/>
      <c r="H78" s="36"/>
      <c r="I78" s="36"/>
      <c r="J78" s="36"/>
      <c r="K78" s="75"/>
      <c r="L78" s="75"/>
      <c r="M78" s="75"/>
      <c r="N78" s="75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 ht="12.75" customHeight="1" hidden="1">
      <c r="A79" s="314"/>
      <c r="B79" s="315"/>
      <c r="C79" s="316"/>
      <c r="D79" s="317"/>
      <c r="E79" s="62"/>
      <c r="F79" s="62"/>
      <c r="G79" s="63"/>
      <c r="H79" s="63"/>
      <c r="I79" s="63"/>
      <c r="J79" s="64"/>
      <c r="K79" s="213"/>
      <c r="L79" s="213"/>
      <c r="M79" s="213"/>
      <c r="N79" s="214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ht="78" customHeight="1">
      <c r="A80" s="386"/>
      <c r="B80" s="362" t="s">
        <v>63</v>
      </c>
      <c r="C80" s="362" t="s">
        <v>61</v>
      </c>
      <c r="D80" s="295" t="s">
        <v>202</v>
      </c>
      <c r="E80" s="34" t="s">
        <v>32</v>
      </c>
      <c r="F80" s="34" t="s">
        <v>207</v>
      </c>
      <c r="G80" s="516" t="s">
        <v>148</v>
      </c>
      <c r="H80" s="54" t="s">
        <v>164</v>
      </c>
      <c r="I80" s="54" t="s">
        <v>167</v>
      </c>
      <c r="J80" s="439" t="s">
        <v>147</v>
      </c>
      <c r="K80" s="368">
        <v>2.6</v>
      </c>
      <c r="L80" s="368">
        <v>2.6</v>
      </c>
      <c r="M80" s="368">
        <v>2.6</v>
      </c>
      <c r="N80" s="368">
        <v>2.6</v>
      </c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 ht="147" customHeight="1">
      <c r="A81" s="429"/>
      <c r="B81" s="410"/>
      <c r="C81" s="410"/>
      <c r="D81" s="79" t="s">
        <v>217</v>
      </c>
      <c r="E81" s="58" t="s">
        <v>4</v>
      </c>
      <c r="F81" s="59" t="s">
        <v>80</v>
      </c>
      <c r="G81" s="517"/>
      <c r="H81" s="139"/>
      <c r="I81" s="139"/>
      <c r="J81" s="441"/>
      <c r="K81" s="374"/>
      <c r="L81" s="374"/>
      <c r="M81" s="374"/>
      <c r="N81" s="374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ht="15.75">
      <c r="A82" s="305"/>
      <c r="B82" s="318" t="s">
        <v>0</v>
      </c>
      <c r="C82" s="318"/>
      <c r="D82" s="318"/>
      <c r="E82" s="32"/>
      <c r="F82" s="32"/>
      <c r="G82" s="32"/>
      <c r="H82" s="32"/>
      <c r="I82" s="32"/>
      <c r="J82" s="32"/>
      <c r="K82" s="74">
        <f>K80</f>
        <v>2.6</v>
      </c>
      <c r="L82" s="74">
        <f>L80</f>
        <v>2.6</v>
      </c>
      <c r="M82" s="74">
        <f>M80</f>
        <v>2.6</v>
      </c>
      <c r="N82" s="74">
        <f>N80</f>
        <v>2.6</v>
      </c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 ht="15.75">
      <c r="A83" s="305"/>
      <c r="B83" s="318"/>
      <c r="C83" s="319"/>
      <c r="D83" s="318"/>
      <c r="E83" s="32"/>
      <c r="F83" s="32"/>
      <c r="G83" s="36"/>
      <c r="H83" s="36"/>
      <c r="I83" s="36"/>
      <c r="J83" s="36"/>
      <c r="K83" s="176"/>
      <c r="L83" s="75"/>
      <c r="M83" s="75"/>
      <c r="N83" s="75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 ht="18" customHeight="1">
      <c r="A84" s="386" t="s">
        <v>203</v>
      </c>
      <c r="B84" s="362" t="s">
        <v>103</v>
      </c>
      <c r="C84" s="362" t="s">
        <v>126</v>
      </c>
      <c r="D84" s="362" t="s">
        <v>202</v>
      </c>
      <c r="E84" s="488" t="s">
        <v>36</v>
      </c>
      <c r="F84" s="488" t="s">
        <v>207</v>
      </c>
      <c r="G84" s="36" t="s">
        <v>151</v>
      </c>
      <c r="H84" s="36" t="s">
        <v>143</v>
      </c>
      <c r="I84" s="36" t="s">
        <v>168</v>
      </c>
      <c r="J84" s="36" t="s">
        <v>153</v>
      </c>
      <c r="K84" s="75">
        <v>641.4</v>
      </c>
      <c r="L84" s="75">
        <v>505</v>
      </c>
      <c r="M84" s="75">
        <v>505</v>
      </c>
      <c r="N84" s="75">
        <v>505</v>
      </c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</row>
    <row r="85" spans="1:252" ht="21" customHeight="1">
      <c r="A85" s="387"/>
      <c r="B85" s="409"/>
      <c r="C85" s="409"/>
      <c r="D85" s="409"/>
      <c r="E85" s="500"/>
      <c r="F85" s="500"/>
      <c r="G85" s="36" t="s">
        <v>151</v>
      </c>
      <c r="H85" s="36" t="s">
        <v>143</v>
      </c>
      <c r="I85" s="36" t="s">
        <v>168</v>
      </c>
      <c r="J85" s="36" t="s">
        <v>147</v>
      </c>
      <c r="K85" s="75">
        <v>56.1</v>
      </c>
      <c r="L85" s="75">
        <v>56.1</v>
      </c>
      <c r="M85" s="75">
        <v>56.1</v>
      </c>
      <c r="N85" s="75">
        <v>56.1</v>
      </c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</row>
    <row r="86" spans="1:252" ht="20.25" customHeight="1">
      <c r="A86" s="387"/>
      <c r="B86" s="409"/>
      <c r="C86" s="409"/>
      <c r="D86" s="409"/>
      <c r="E86" s="500"/>
      <c r="F86" s="500"/>
      <c r="G86" s="36" t="s">
        <v>151</v>
      </c>
      <c r="H86" s="36" t="s">
        <v>143</v>
      </c>
      <c r="I86" s="36" t="s">
        <v>168</v>
      </c>
      <c r="J86" s="36" t="s">
        <v>146</v>
      </c>
      <c r="K86" s="75">
        <v>0.5</v>
      </c>
      <c r="L86" s="75">
        <v>0.5</v>
      </c>
      <c r="M86" s="75">
        <v>0.5</v>
      </c>
      <c r="N86" s="75">
        <v>0.5</v>
      </c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</row>
    <row r="87" spans="1:252" ht="5.25" customHeight="1" hidden="1">
      <c r="A87" s="387"/>
      <c r="B87" s="409"/>
      <c r="C87" s="409"/>
      <c r="D87" s="601"/>
      <c r="E87" s="498"/>
      <c r="F87" s="498"/>
      <c r="G87" s="36"/>
      <c r="H87" s="36"/>
      <c r="I87" s="36"/>
      <c r="J87" s="36"/>
      <c r="K87" s="75">
        <v>84000</v>
      </c>
      <c r="L87" s="75">
        <v>0</v>
      </c>
      <c r="M87" s="75">
        <v>84000</v>
      </c>
      <c r="N87" s="75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</row>
    <row r="88" spans="1:252" ht="21.75" customHeight="1">
      <c r="A88" s="387"/>
      <c r="B88" s="409"/>
      <c r="C88" s="409"/>
      <c r="D88" s="602"/>
      <c r="E88" s="499"/>
      <c r="F88" s="499"/>
      <c r="G88" s="659" t="s">
        <v>151</v>
      </c>
      <c r="H88" s="659" t="s">
        <v>143</v>
      </c>
      <c r="I88" s="659" t="s">
        <v>169</v>
      </c>
      <c r="J88" s="659" t="s">
        <v>153</v>
      </c>
      <c r="K88" s="660">
        <v>2</v>
      </c>
      <c r="L88" s="660">
        <v>2</v>
      </c>
      <c r="M88" s="660">
        <v>2</v>
      </c>
      <c r="N88" s="75">
        <v>2</v>
      </c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</row>
    <row r="89" spans="1:252" ht="26.25" customHeight="1">
      <c r="A89" s="387"/>
      <c r="B89" s="409"/>
      <c r="C89" s="409"/>
      <c r="D89" s="398" t="s">
        <v>211</v>
      </c>
      <c r="E89" s="377" t="s">
        <v>4</v>
      </c>
      <c r="F89" s="377" t="s">
        <v>80</v>
      </c>
      <c r="G89" s="569"/>
      <c r="H89" s="258"/>
      <c r="I89" s="258"/>
      <c r="J89" s="268"/>
      <c r="K89" s="269"/>
      <c r="L89" s="269"/>
      <c r="M89" s="269"/>
      <c r="N89" s="269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</row>
    <row r="90" spans="1:252" ht="93.75" customHeight="1">
      <c r="A90" s="387"/>
      <c r="B90" s="409"/>
      <c r="C90" s="409"/>
      <c r="D90" s="399"/>
      <c r="E90" s="378"/>
      <c r="F90" s="378"/>
      <c r="G90" s="570"/>
      <c r="H90" s="375"/>
      <c r="I90" s="375"/>
      <c r="J90" s="375"/>
      <c r="K90" s="381"/>
      <c r="L90" s="381"/>
      <c r="M90" s="381"/>
      <c r="N90" s="381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</row>
    <row r="91" spans="1:252" ht="131.25" customHeight="1">
      <c r="A91" s="429"/>
      <c r="B91" s="410"/>
      <c r="C91" s="489"/>
      <c r="D91" s="400"/>
      <c r="E91" s="379"/>
      <c r="F91" s="379"/>
      <c r="G91" s="571"/>
      <c r="H91" s="376"/>
      <c r="I91" s="376"/>
      <c r="J91" s="376"/>
      <c r="K91" s="382"/>
      <c r="L91" s="382"/>
      <c r="M91" s="382"/>
      <c r="N91" s="382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</row>
    <row r="92" spans="1:252" ht="16.5" customHeight="1">
      <c r="A92" s="305"/>
      <c r="B92" s="318" t="s">
        <v>0</v>
      </c>
      <c r="C92" s="79"/>
      <c r="D92" s="79"/>
      <c r="E92" s="38"/>
      <c r="F92" s="38"/>
      <c r="G92" s="36"/>
      <c r="H92" s="36"/>
      <c r="I92" s="36"/>
      <c r="J92" s="36"/>
      <c r="K92" s="74">
        <f>K84+K85+K86+K88+K89</f>
        <v>700</v>
      </c>
      <c r="L92" s="74">
        <f>L84+L85+L86+L88+L89</f>
        <v>563.6</v>
      </c>
      <c r="M92" s="74">
        <f>M84+M85+M86+M88+M89</f>
        <v>563.6</v>
      </c>
      <c r="N92" s="74">
        <f>N84+N85+N86+N88+N89</f>
        <v>563.6</v>
      </c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</row>
    <row r="93" spans="1:252" ht="15.75">
      <c r="A93" s="305"/>
      <c r="B93" s="318"/>
      <c r="C93" s="79"/>
      <c r="D93" s="79"/>
      <c r="E93" s="38"/>
      <c r="F93" s="38"/>
      <c r="G93" s="36"/>
      <c r="H93" s="36"/>
      <c r="I93" s="36"/>
      <c r="J93" s="36"/>
      <c r="K93" s="75"/>
      <c r="L93" s="75"/>
      <c r="M93" s="75"/>
      <c r="N93" s="75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 ht="90" customHeight="1">
      <c r="A94" s="386" t="s">
        <v>203</v>
      </c>
      <c r="B94" s="360" t="s">
        <v>104</v>
      </c>
      <c r="C94" s="362" t="s">
        <v>62</v>
      </c>
      <c r="D94" s="295" t="s">
        <v>202</v>
      </c>
      <c r="E94" s="34" t="s">
        <v>35</v>
      </c>
      <c r="F94" s="34" t="s">
        <v>201</v>
      </c>
      <c r="G94" s="470" t="s">
        <v>151</v>
      </c>
      <c r="H94" s="42" t="s">
        <v>155</v>
      </c>
      <c r="I94" s="42" t="s">
        <v>170</v>
      </c>
      <c r="J94" s="470" t="s">
        <v>147</v>
      </c>
      <c r="K94" s="368">
        <v>160.3</v>
      </c>
      <c r="L94" s="368">
        <v>50</v>
      </c>
      <c r="M94" s="368" t="s">
        <v>209</v>
      </c>
      <c r="N94" s="368" t="s">
        <v>209</v>
      </c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 ht="129.75" customHeight="1">
      <c r="A95" s="429"/>
      <c r="B95" s="410"/>
      <c r="C95" s="410"/>
      <c r="D95" s="79" t="s">
        <v>211</v>
      </c>
      <c r="E95" s="38" t="s">
        <v>4</v>
      </c>
      <c r="F95" s="38" t="s">
        <v>80</v>
      </c>
      <c r="G95" s="441"/>
      <c r="H95" s="134"/>
      <c r="I95" s="134"/>
      <c r="J95" s="441"/>
      <c r="K95" s="374"/>
      <c r="L95" s="380"/>
      <c r="M95" s="380"/>
      <c r="N95" s="380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 ht="20.25" customHeight="1">
      <c r="A96" s="305"/>
      <c r="B96" s="318" t="s">
        <v>0</v>
      </c>
      <c r="C96" s="319"/>
      <c r="D96" s="85"/>
      <c r="E96" s="61"/>
      <c r="F96" s="71"/>
      <c r="G96" s="32"/>
      <c r="H96" s="32"/>
      <c r="I96" s="32"/>
      <c r="J96" s="32"/>
      <c r="K96" s="74">
        <f>K94</f>
        <v>160.3</v>
      </c>
      <c r="L96" s="74">
        <f>L94</f>
        <v>50</v>
      </c>
      <c r="M96" s="74" t="str">
        <f>M94</f>
        <v>0,0</v>
      </c>
      <c r="N96" s="74" t="str">
        <f>N94</f>
        <v>0,0</v>
      </c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</row>
    <row r="97" spans="1:252" ht="12.75" customHeight="1">
      <c r="A97" s="320"/>
      <c r="B97" s="319"/>
      <c r="C97" s="319"/>
      <c r="D97" s="319"/>
      <c r="E97" s="55"/>
      <c r="F97" s="55"/>
      <c r="G97" s="55"/>
      <c r="H97" s="55"/>
      <c r="I97" s="55"/>
      <c r="J97" s="55"/>
      <c r="K97" s="199"/>
      <c r="L97" s="199"/>
      <c r="M97" s="199"/>
      <c r="N97" s="199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</row>
    <row r="98" spans="1:252" ht="51" customHeight="1">
      <c r="A98" s="386"/>
      <c r="B98" s="362" t="s">
        <v>105</v>
      </c>
      <c r="C98" s="522" t="s">
        <v>2</v>
      </c>
      <c r="D98" s="519" t="s">
        <v>202</v>
      </c>
      <c r="E98" s="527" t="s">
        <v>40</v>
      </c>
      <c r="F98" s="552" t="s">
        <v>207</v>
      </c>
      <c r="G98" s="370" t="s">
        <v>158</v>
      </c>
      <c r="H98" s="370" t="s">
        <v>148</v>
      </c>
      <c r="I98" s="370" t="s">
        <v>171</v>
      </c>
      <c r="J98" s="370" t="s">
        <v>147</v>
      </c>
      <c r="K98" s="369">
        <v>1410.4</v>
      </c>
      <c r="L98" s="369">
        <v>215</v>
      </c>
      <c r="M98" s="369">
        <v>450</v>
      </c>
      <c r="N98" s="369">
        <v>582.6</v>
      </c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</row>
    <row r="99" spans="1:252" ht="30.75" customHeight="1">
      <c r="A99" s="387"/>
      <c r="B99" s="409"/>
      <c r="C99" s="523"/>
      <c r="D99" s="520"/>
      <c r="E99" s="528"/>
      <c r="F99" s="553"/>
      <c r="G99" s="370"/>
      <c r="H99" s="370"/>
      <c r="I99" s="370"/>
      <c r="J99" s="370"/>
      <c r="K99" s="369"/>
      <c r="L99" s="369"/>
      <c r="M99" s="369"/>
      <c r="N99" s="369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</row>
    <row r="100" spans="1:252" ht="2.25" customHeight="1" hidden="1">
      <c r="A100" s="387"/>
      <c r="B100" s="409"/>
      <c r="C100" s="523"/>
      <c r="D100" s="520"/>
      <c r="E100" s="231"/>
      <c r="F100" s="237"/>
      <c r="G100" s="195"/>
      <c r="H100" s="233"/>
      <c r="I100" s="234"/>
      <c r="J100" s="195"/>
      <c r="K100" s="239"/>
      <c r="L100" s="240"/>
      <c r="M100" s="241"/>
      <c r="N100" s="240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</row>
    <row r="101" spans="1:252" ht="30" customHeight="1" hidden="1">
      <c r="A101" s="387"/>
      <c r="B101" s="409"/>
      <c r="C101" s="523"/>
      <c r="D101" s="521"/>
      <c r="E101" s="232"/>
      <c r="F101" s="238"/>
      <c r="G101" s="195"/>
      <c r="H101" s="233"/>
      <c r="I101" s="234"/>
      <c r="J101" s="195"/>
      <c r="K101" s="239"/>
      <c r="L101" s="240"/>
      <c r="M101" s="241"/>
      <c r="N101" s="240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</row>
    <row r="102" spans="1:252" ht="162" customHeight="1">
      <c r="A102" s="429"/>
      <c r="B102" s="410"/>
      <c r="C102" s="524"/>
      <c r="D102" s="287" t="s">
        <v>250</v>
      </c>
      <c r="E102" s="236" t="s">
        <v>4</v>
      </c>
      <c r="F102" s="59" t="s">
        <v>80</v>
      </c>
      <c r="G102" s="242"/>
      <c r="H102" s="230"/>
      <c r="I102" s="235"/>
      <c r="J102" s="242"/>
      <c r="K102" s="243"/>
      <c r="L102" s="244"/>
      <c r="M102" s="245"/>
      <c r="N102" s="244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</row>
    <row r="103" spans="1:252" ht="15.75">
      <c r="A103" s="305"/>
      <c r="B103" s="318" t="s">
        <v>0</v>
      </c>
      <c r="C103" s="319"/>
      <c r="D103" s="318"/>
      <c r="E103" s="61"/>
      <c r="F103" s="61"/>
      <c r="G103" s="76"/>
      <c r="H103" s="76"/>
      <c r="I103" s="76"/>
      <c r="J103" s="76"/>
      <c r="K103" s="76">
        <f>K98+K99+K102</f>
        <v>1410.4</v>
      </c>
      <c r="L103" s="76">
        <f>L98+L99+L102</f>
        <v>215</v>
      </c>
      <c r="M103" s="76">
        <f>M98+M99+M102</f>
        <v>450</v>
      </c>
      <c r="N103" s="76">
        <f>N98+N99+N102</f>
        <v>582.6</v>
      </c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ht="1.5" customHeight="1">
      <c r="A104" s="292"/>
      <c r="B104" s="293"/>
      <c r="C104" s="293"/>
      <c r="D104" s="29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s="6" customFormat="1" ht="1.5" customHeight="1" hidden="1">
      <c r="A105" s="430" t="s">
        <v>203</v>
      </c>
      <c r="B105" s="411" t="s">
        <v>106</v>
      </c>
      <c r="C105" s="518" t="s">
        <v>3</v>
      </c>
      <c r="D105" s="321" t="s">
        <v>44</v>
      </c>
      <c r="E105" s="177" t="s">
        <v>24</v>
      </c>
      <c r="F105" s="178" t="s">
        <v>11</v>
      </c>
      <c r="G105" s="530" t="s">
        <v>158</v>
      </c>
      <c r="H105" s="179" t="s">
        <v>148</v>
      </c>
      <c r="I105" s="179" t="s">
        <v>172</v>
      </c>
      <c r="J105" s="467" t="s">
        <v>147</v>
      </c>
      <c r="K105" s="371">
        <v>0</v>
      </c>
      <c r="L105" s="371">
        <v>0</v>
      </c>
      <c r="M105" s="371">
        <v>0</v>
      </c>
      <c r="N105" s="371">
        <v>0</v>
      </c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ht="172.5" customHeight="1" hidden="1">
      <c r="A106" s="431"/>
      <c r="B106" s="412"/>
      <c r="C106" s="412"/>
      <c r="D106" s="188" t="s">
        <v>83</v>
      </c>
      <c r="E106" s="180" t="s">
        <v>4</v>
      </c>
      <c r="F106" s="181" t="s">
        <v>80</v>
      </c>
      <c r="G106" s="514"/>
      <c r="H106" s="182"/>
      <c r="I106" s="182"/>
      <c r="J106" s="515"/>
      <c r="K106" s="372"/>
      <c r="L106" s="372"/>
      <c r="M106" s="372"/>
      <c r="N106" s="372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</row>
    <row r="107" spans="1:252" s="6" customFormat="1" ht="18" customHeight="1" hidden="1">
      <c r="A107" s="292"/>
      <c r="B107" s="293" t="s">
        <v>0</v>
      </c>
      <c r="C107" s="285"/>
      <c r="D107" s="293"/>
      <c r="E107" s="31"/>
      <c r="F107" s="81"/>
      <c r="G107" s="31"/>
      <c r="H107" s="31"/>
      <c r="I107" s="31"/>
      <c r="J107" s="31"/>
      <c r="K107" s="77">
        <f>K105</f>
        <v>0</v>
      </c>
      <c r="L107" s="77">
        <f>L105</f>
        <v>0</v>
      </c>
      <c r="M107" s="77">
        <f>M105</f>
        <v>0</v>
      </c>
      <c r="N107" s="77">
        <f>N105</f>
        <v>0</v>
      </c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ht="2.25" customHeight="1" hidden="1">
      <c r="A108" s="322"/>
      <c r="B108" s="323"/>
      <c r="C108" s="324"/>
      <c r="D108" s="323"/>
      <c r="E108" s="183"/>
      <c r="F108" s="183"/>
      <c r="G108" s="183"/>
      <c r="H108" s="183"/>
      <c r="I108" s="183"/>
      <c r="J108" s="183"/>
      <c r="K108" s="216"/>
      <c r="L108" s="183"/>
      <c r="M108" s="183"/>
      <c r="N108" s="18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</row>
    <row r="109" spans="1:252" ht="21.75" customHeight="1" hidden="1">
      <c r="A109" s="430"/>
      <c r="B109" s="452" t="s">
        <v>107</v>
      </c>
      <c r="C109" s="518" t="s">
        <v>7</v>
      </c>
      <c r="D109" s="452" t="s">
        <v>44</v>
      </c>
      <c r="E109" s="525" t="s">
        <v>25</v>
      </c>
      <c r="F109" s="525" t="s">
        <v>11</v>
      </c>
      <c r="G109" s="530" t="s">
        <v>148</v>
      </c>
      <c r="H109" s="179" t="s">
        <v>56</v>
      </c>
      <c r="I109" s="179" t="s">
        <v>173</v>
      </c>
      <c r="J109" s="467" t="s">
        <v>147</v>
      </c>
      <c r="K109" s="371">
        <v>0</v>
      </c>
      <c r="L109" s="371">
        <v>0</v>
      </c>
      <c r="M109" s="371">
        <v>0</v>
      </c>
      <c r="N109" s="371">
        <v>0</v>
      </c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</row>
    <row r="110" spans="1:252" ht="60" customHeight="1" hidden="1">
      <c r="A110" s="533"/>
      <c r="B110" s="453"/>
      <c r="C110" s="608"/>
      <c r="D110" s="605"/>
      <c r="E110" s="526"/>
      <c r="F110" s="526"/>
      <c r="G110" s="531"/>
      <c r="H110" s="184"/>
      <c r="I110" s="184"/>
      <c r="J110" s="468"/>
      <c r="K110" s="464"/>
      <c r="L110" s="464"/>
      <c r="M110" s="464"/>
      <c r="N110" s="464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</row>
    <row r="111" spans="1:252" ht="150" customHeight="1" hidden="1">
      <c r="A111" s="431"/>
      <c r="B111" s="412"/>
      <c r="C111" s="609"/>
      <c r="D111" s="325" t="s">
        <v>79</v>
      </c>
      <c r="E111" s="180" t="s">
        <v>4</v>
      </c>
      <c r="F111" s="181" t="s">
        <v>80</v>
      </c>
      <c r="G111" s="532"/>
      <c r="H111" s="185"/>
      <c r="I111" s="185"/>
      <c r="J111" s="469"/>
      <c r="K111" s="372"/>
      <c r="L111" s="372"/>
      <c r="M111" s="372"/>
      <c r="N111" s="372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</row>
    <row r="112" spans="1:252" ht="18.75" customHeight="1" hidden="1">
      <c r="A112" s="326"/>
      <c r="B112" s="327" t="s">
        <v>0</v>
      </c>
      <c r="C112" s="328"/>
      <c r="D112" s="329"/>
      <c r="E112" s="186"/>
      <c r="F112" s="186"/>
      <c r="G112" s="187"/>
      <c r="H112" s="187"/>
      <c r="I112" s="187"/>
      <c r="J112" s="187"/>
      <c r="K112" s="217">
        <f>K109</f>
        <v>0</v>
      </c>
      <c r="L112" s="217">
        <f>L109</f>
        <v>0</v>
      </c>
      <c r="M112" s="217">
        <f>M109</f>
        <v>0</v>
      </c>
      <c r="N112" s="217">
        <f>N109</f>
        <v>0</v>
      </c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</row>
    <row r="113" spans="1:252" ht="14.25" customHeight="1" hidden="1">
      <c r="A113" s="305"/>
      <c r="B113" s="318"/>
      <c r="C113" s="79"/>
      <c r="D113" s="84"/>
      <c r="E113" s="84"/>
      <c r="F113" s="84"/>
      <c r="G113" s="36"/>
      <c r="H113" s="36"/>
      <c r="I113" s="36"/>
      <c r="J113" s="36"/>
      <c r="K113" s="74"/>
      <c r="L113" s="74"/>
      <c r="M113" s="74"/>
      <c r="N113" s="74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</row>
    <row r="114" spans="1:252" ht="14.25" customHeight="1" hidden="1">
      <c r="A114" s="606"/>
      <c r="B114" s="416"/>
      <c r="C114" s="409"/>
      <c r="D114" s="589"/>
      <c r="E114" s="484"/>
      <c r="F114" s="484"/>
      <c r="G114" s="577"/>
      <c r="H114" s="37"/>
      <c r="I114" s="37"/>
      <c r="J114" s="577"/>
      <c r="K114" s="465"/>
      <c r="L114" s="465"/>
      <c r="M114" s="465"/>
      <c r="N114" s="465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</row>
    <row r="115" spans="1:252" ht="14.25" customHeight="1" hidden="1">
      <c r="A115" s="606"/>
      <c r="B115" s="416"/>
      <c r="C115" s="409"/>
      <c r="D115" s="589"/>
      <c r="E115" s="484"/>
      <c r="F115" s="484"/>
      <c r="G115" s="577"/>
      <c r="H115" s="37"/>
      <c r="I115" s="37"/>
      <c r="J115" s="577"/>
      <c r="K115" s="465"/>
      <c r="L115" s="465"/>
      <c r="M115" s="465"/>
      <c r="N115" s="465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</row>
    <row r="116" spans="1:252" ht="60.75" customHeight="1" hidden="1">
      <c r="A116" s="606"/>
      <c r="B116" s="416"/>
      <c r="C116" s="409"/>
      <c r="D116" s="589"/>
      <c r="E116" s="484"/>
      <c r="F116" s="484"/>
      <c r="G116" s="577"/>
      <c r="H116" s="37"/>
      <c r="I116" s="37"/>
      <c r="J116" s="577"/>
      <c r="K116" s="465"/>
      <c r="L116" s="465"/>
      <c r="M116" s="465"/>
      <c r="N116" s="465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</row>
    <row r="117" spans="1:252" ht="14.25" customHeight="1" hidden="1">
      <c r="A117" s="606"/>
      <c r="B117" s="416"/>
      <c r="C117" s="409"/>
      <c r="D117" s="589"/>
      <c r="E117" s="484"/>
      <c r="F117" s="484"/>
      <c r="G117" s="577"/>
      <c r="H117" s="37"/>
      <c r="I117" s="37"/>
      <c r="J117" s="577"/>
      <c r="K117" s="465"/>
      <c r="L117" s="465"/>
      <c r="M117" s="465"/>
      <c r="N117" s="465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</row>
    <row r="118" spans="1:252" ht="14.25" customHeight="1" hidden="1">
      <c r="A118" s="607"/>
      <c r="B118" s="417"/>
      <c r="C118" s="492"/>
      <c r="D118" s="590"/>
      <c r="E118" s="566"/>
      <c r="F118" s="566"/>
      <c r="G118" s="578"/>
      <c r="H118" s="61"/>
      <c r="I118" s="61"/>
      <c r="J118" s="578"/>
      <c r="K118" s="466"/>
      <c r="L118" s="466"/>
      <c r="M118" s="466"/>
      <c r="N118" s="466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 ht="78" customHeight="1">
      <c r="A119" s="386" t="s">
        <v>203</v>
      </c>
      <c r="B119" s="360" t="s">
        <v>64</v>
      </c>
      <c r="C119" s="362" t="s">
        <v>6</v>
      </c>
      <c r="D119" s="331" t="s">
        <v>219</v>
      </c>
      <c r="E119" s="79" t="s">
        <v>27</v>
      </c>
      <c r="F119" s="82" t="s">
        <v>207</v>
      </c>
      <c r="G119" s="516" t="s">
        <v>143</v>
      </c>
      <c r="H119" s="54" t="s">
        <v>55</v>
      </c>
      <c r="I119" s="54" t="s">
        <v>174</v>
      </c>
      <c r="J119" s="439" t="s">
        <v>175</v>
      </c>
      <c r="K119" s="368">
        <v>90</v>
      </c>
      <c r="L119" s="368">
        <v>78</v>
      </c>
      <c r="M119" s="368">
        <v>30</v>
      </c>
      <c r="N119" s="368">
        <v>30</v>
      </c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1:252" ht="147" customHeight="1">
      <c r="A120" s="429"/>
      <c r="B120" s="410"/>
      <c r="C120" s="489"/>
      <c r="D120" s="309" t="s">
        <v>220</v>
      </c>
      <c r="E120" s="58" t="s">
        <v>4</v>
      </c>
      <c r="F120" s="59" t="s">
        <v>80</v>
      </c>
      <c r="G120" s="517"/>
      <c r="H120" s="139"/>
      <c r="I120" s="139"/>
      <c r="J120" s="441"/>
      <c r="K120" s="374"/>
      <c r="L120" s="380"/>
      <c r="M120" s="380"/>
      <c r="N120" s="380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1:252" ht="18" customHeight="1">
      <c r="A121" s="305"/>
      <c r="B121" s="318" t="s">
        <v>0</v>
      </c>
      <c r="C121" s="69"/>
      <c r="D121" s="332"/>
      <c r="E121" s="85"/>
      <c r="F121" s="79"/>
      <c r="G121" s="56"/>
      <c r="H121" s="56"/>
      <c r="I121" s="56"/>
      <c r="J121" s="56"/>
      <c r="K121" s="76">
        <f>K119</f>
        <v>90</v>
      </c>
      <c r="L121" s="76">
        <f>L119</f>
        <v>78</v>
      </c>
      <c r="M121" s="76">
        <f>M119</f>
        <v>30</v>
      </c>
      <c r="N121" s="76">
        <f>N119</f>
        <v>30</v>
      </c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1:252" ht="16.5" customHeight="1">
      <c r="A122" s="292"/>
      <c r="B122" s="293"/>
      <c r="C122" s="69"/>
      <c r="D122" s="330"/>
      <c r="E122" s="85"/>
      <c r="F122" s="79"/>
      <c r="G122" s="56"/>
      <c r="H122" s="56"/>
      <c r="I122" s="56"/>
      <c r="J122" s="56"/>
      <c r="K122" s="176"/>
      <c r="L122" s="76"/>
      <c r="M122" s="76"/>
      <c r="N122" s="76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1:252" ht="81" customHeight="1">
      <c r="A123" s="386"/>
      <c r="B123" s="360" t="s">
        <v>108</v>
      </c>
      <c r="C123" s="610" t="s">
        <v>5</v>
      </c>
      <c r="D123" s="295" t="s">
        <v>202</v>
      </c>
      <c r="E123" s="79" t="s">
        <v>28</v>
      </c>
      <c r="F123" s="82" t="s">
        <v>207</v>
      </c>
      <c r="G123" s="650" t="s">
        <v>148</v>
      </c>
      <c r="H123" s="141" t="s">
        <v>56</v>
      </c>
      <c r="I123" s="141" t="s">
        <v>176</v>
      </c>
      <c r="J123" s="439" t="s">
        <v>147</v>
      </c>
      <c r="K123" s="373">
        <v>15</v>
      </c>
      <c r="L123" s="373">
        <v>11</v>
      </c>
      <c r="M123" s="373">
        <v>11</v>
      </c>
      <c r="N123" s="373">
        <v>11</v>
      </c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1:252" ht="141.75" customHeight="1">
      <c r="A124" s="586"/>
      <c r="B124" s="536"/>
      <c r="C124" s="611"/>
      <c r="D124" s="79" t="s">
        <v>217</v>
      </c>
      <c r="E124" s="58" t="s">
        <v>4</v>
      </c>
      <c r="F124" s="59" t="s">
        <v>80</v>
      </c>
      <c r="G124" s="517"/>
      <c r="H124" s="137"/>
      <c r="I124" s="137"/>
      <c r="J124" s="482"/>
      <c r="K124" s="374"/>
      <c r="L124" s="374"/>
      <c r="M124" s="374"/>
      <c r="N124" s="374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1:252" s="11" customFormat="1" ht="19.5" customHeight="1">
      <c r="A125" s="334"/>
      <c r="B125" s="335" t="s">
        <v>0</v>
      </c>
      <c r="C125" s="336"/>
      <c r="D125" s="337"/>
      <c r="E125" s="86"/>
      <c r="F125" s="87"/>
      <c r="G125" s="88"/>
      <c r="H125" s="88"/>
      <c r="I125" s="88"/>
      <c r="J125" s="89"/>
      <c r="K125" s="218">
        <f>K123</f>
        <v>15</v>
      </c>
      <c r="L125" s="218">
        <f>L123</f>
        <v>11</v>
      </c>
      <c r="M125" s="218">
        <f>M123</f>
        <v>11</v>
      </c>
      <c r="N125" s="218">
        <f>N123</f>
        <v>11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2" customHeight="1">
      <c r="A126" s="305"/>
      <c r="B126" s="318"/>
      <c r="C126" s="79"/>
      <c r="D126" s="69"/>
      <c r="E126" s="79"/>
      <c r="F126" s="79"/>
      <c r="G126" s="36"/>
      <c r="H126" s="36"/>
      <c r="I126" s="36"/>
      <c r="J126" s="36"/>
      <c r="K126" s="74"/>
      <c r="L126" s="74"/>
      <c r="M126" s="74"/>
      <c r="N126" s="74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347.25" customHeight="1">
      <c r="A127" s="338" t="s">
        <v>184</v>
      </c>
      <c r="B127" s="339">
        <v>702000000</v>
      </c>
      <c r="C127" s="21" t="s">
        <v>109</v>
      </c>
      <c r="D127" s="69"/>
      <c r="E127" s="85"/>
      <c r="F127" s="79"/>
      <c r="G127" s="56"/>
      <c r="H127" s="92"/>
      <c r="I127" s="92"/>
      <c r="J127" s="92"/>
      <c r="K127" s="80">
        <f>K147+K152+K155+K158</f>
        <v>6771.9</v>
      </c>
      <c r="L127" s="80">
        <f>L147+L152+L155+L158</f>
        <v>5025.200000000001</v>
      </c>
      <c r="M127" s="80">
        <f>M147+M152+M155+M158</f>
        <v>4630.200000000001</v>
      </c>
      <c r="N127" s="80">
        <f>N147+N152+N155+N158</f>
        <v>4630.200000000001</v>
      </c>
      <c r="O127" s="80">
        <v>4529</v>
      </c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9.5" customHeight="1">
      <c r="A128" s="446" t="s">
        <v>203</v>
      </c>
      <c r="B128" s="537" t="s">
        <v>111</v>
      </c>
      <c r="C128" s="449" t="s">
        <v>110</v>
      </c>
      <c r="D128" s="364" t="s">
        <v>202</v>
      </c>
      <c r="E128" s="362" t="s">
        <v>13</v>
      </c>
      <c r="F128" s="575" t="s">
        <v>207</v>
      </c>
      <c r="G128" s="36" t="s">
        <v>143</v>
      </c>
      <c r="H128" s="36" t="s">
        <v>156</v>
      </c>
      <c r="I128" s="36" t="s">
        <v>177</v>
      </c>
      <c r="J128" s="36" t="s">
        <v>153</v>
      </c>
      <c r="K128" s="247">
        <v>187</v>
      </c>
      <c r="L128" s="75">
        <v>194.2</v>
      </c>
      <c r="M128" s="75">
        <v>194.2</v>
      </c>
      <c r="N128" s="75">
        <v>194.2</v>
      </c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21" customHeight="1">
      <c r="A129" s="447"/>
      <c r="B129" s="538"/>
      <c r="C129" s="450"/>
      <c r="D129" s="601"/>
      <c r="E129" s="495"/>
      <c r="F129" s="495"/>
      <c r="G129" s="36" t="s">
        <v>143</v>
      </c>
      <c r="H129" s="36" t="s">
        <v>155</v>
      </c>
      <c r="I129" s="36" t="s">
        <v>178</v>
      </c>
      <c r="J129" s="36" t="s">
        <v>153</v>
      </c>
      <c r="K129" s="248">
        <v>585.1</v>
      </c>
      <c r="L129" s="75">
        <v>629.2</v>
      </c>
      <c r="M129" s="75">
        <v>629.2</v>
      </c>
      <c r="N129" s="75">
        <v>629.2</v>
      </c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20.25" customHeight="1">
      <c r="A130" s="447"/>
      <c r="B130" s="538"/>
      <c r="C130" s="450"/>
      <c r="D130" s="601"/>
      <c r="E130" s="495"/>
      <c r="F130" s="495"/>
      <c r="G130" s="439" t="s">
        <v>143</v>
      </c>
      <c r="H130" s="102" t="s">
        <v>155</v>
      </c>
      <c r="I130" s="102" t="s">
        <v>178</v>
      </c>
      <c r="J130" s="459" t="s">
        <v>147</v>
      </c>
      <c r="K130" s="507">
        <v>1349.5</v>
      </c>
      <c r="L130" s="461">
        <v>362.8</v>
      </c>
      <c r="M130" s="461">
        <v>362.8</v>
      </c>
      <c r="N130" s="461">
        <v>362.8</v>
      </c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3" customHeight="1">
      <c r="A131" s="447"/>
      <c r="B131" s="538"/>
      <c r="C131" s="450"/>
      <c r="D131" s="601"/>
      <c r="E131" s="495"/>
      <c r="F131" s="495"/>
      <c r="G131" s="440"/>
      <c r="H131" s="146"/>
      <c r="I131" s="146"/>
      <c r="J131" s="509"/>
      <c r="K131" s="508"/>
      <c r="L131" s="462"/>
      <c r="M131" s="462"/>
      <c r="N131" s="462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8" customHeight="1">
      <c r="A132" s="447"/>
      <c r="B132" s="538"/>
      <c r="C132" s="450"/>
      <c r="D132" s="601"/>
      <c r="E132" s="495"/>
      <c r="F132" s="495"/>
      <c r="G132" s="440"/>
      <c r="H132" s="146"/>
      <c r="I132" s="146"/>
      <c r="J132" s="509"/>
      <c r="K132" s="508"/>
      <c r="L132" s="462"/>
      <c r="M132" s="462"/>
      <c r="N132" s="462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ht="18" customHeight="1">
      <c r="A133" s="447"/>
      <c r="B133" s="538"/>
      <c r="C133" s="450"/>
      <c r="D133" s="601"/>
      <c r="E133" s="495"/>
      <c r="F133" s="495"/>
      <c r="G133" s="440"/>
      <c r="H133" s="146"/>
      <c r="I133" s="146"/>
      <c r="J133" s="509"/>
      <c r="K133" s="508"/>
      <c r="L133" s="462"/>
      <c r="M133" s="462"/>
      <c r="N133" s="462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</row>
    <row r="134" spans="1:252" ht="18" customHeight="1">
      <c r="A134" s="447"/>
      <c r="B134" s="538"/>
      <c r="C134" s="450"/>
      <c r="D134" s="601"/>
      <c r="E134" s="495"/>
      <c r="F134" s="495"/>
      <c r="G134" s="482"/>
      <c r="H134" s="150"/>
      <c r="I134" s="150"/>
      <c r="J134" s="510"/>
      <c r="K134" s="508"/>
      <c r="L134" s="463"/>
      <c r="M134" s="463"/>
      <c r="N134" s="46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</row>
    <row r="135" spans="1:252" ht="30" customHeight="1" hidden="1">
      <c r="A135" s="447"/>
      <c r="B135" s="538"/>
      <c r="C135" s="450"/>
      <c r="D135" s="601"/>
      <c r="E135" s="495"/>
      <c r="F135" s="495"/>
      <c r="G135" s="129" t="s">
        <v>14</v>
      </c>
      <c r="H135" s="151"/>
      <c r="I135" s="151"/>
      <c r="J135" s="130" t="s">
        <v>12</v>
      </c>
      <c r="K135" s="249"/>
      <c r="L135" s="220"/>
      <c r="M135" s="220"/>
      <c r="N135" s="220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</row>
    <row r="136" spans="1:252" ht="18" customHeight="1">
      <c r="A136" s="447"/>
      <c r="B136" s="538"/>
      <c r="C136" s="450"/>
      <c r="D136" s="601"/>
      <c r="E136" s="498"/>
      <c r="F136" s="498"/>
      <c r="G136" s="439" t="s">
        <v>143</v>
      </c>
      <c r="H136" s="102" t="s">
        <v>155</v>
      </c>
      <c r="I136" s="102" t="s">
        <v>178</v>
      </c>
      <c r="J136" s="471" t="s">
        <v>146</v>
      </c>
      <c r="K136" s="582">
        <v>29</v>
      </c>
      <c r="L136" s="368">
        <v>29</v>
      </c>
      <c r="M136" s="368">
        <v>29</v>
      </c>
      <c r="N136" s="368">
        <v>29</v>
      </c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ht="14.25" customHeight="1">
      <c r="A137" s="447"/>
      <c r="B137" s="538"/>
      <c r="C137" s="450"/>
      <c r="D137" s="601"/>
      <c r="E137" s="498"/>
      <c r="F137" s="498"/>
      <c r="G137" s="444"/>
      <c r="H137" s="152"/>
      <c r="I137" s="152"/>
      <c r="J137" s="472"/>
      <c r="K137" s="583"/>
      <c r="L137" s="458"/>
      <c r="M137" s="458"/>
      <c r="N137" s="458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ht="21" customHeight="1">
      <c r="A138" s="447"/>
      <c r="B138" s="538"/>
      <c r="C138" s="450"/>
      <c r="D138" s="601"/>
      <c r="E138" s="498"/>
      <c r="F138" s="498"/>
      <c r="G138" s="652"/>
      <c r="H138" s="92"/>
      <c r="I138" s="92"/>
      <c r="J138" s="473"/>
      <c r="K138" s="506"/>
      <c r="L138" s="434"/>
      <c r="M138" s="434"/>
      <c r="N138" s="434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</row>
    <row r="139" spans="1:252" ht="19.5" customHeight="1">
      <c r="A139" s="447"/>
      <c r="B139" s="538"/>
      <c r="C139" s="450"/>
      <c r="D139" s="602"/>
      <c r="E139" s="576"/>
      <c r="F139" s="576"/>
      <c r="G139" s="653" t="s">
        <v>143</v>
      </c>
      <c r="H139" s="653" t="s">
        <v>55</v>
      </c>
      <c r="I139" s="653" t="s">
        <v>251</v>
      </c>
      <c r="J139" s="654">
        <v>200</v>
      </c>
      <c r="K139" s="655">
        <v>524</v>
      </c>
      <c r="L139" s="655">
        <v>150</v>
      </c>
      <c r="M139" s="655">
        <v>50</v>
      </c>
      <c r="N139" s="251">
        <v>50</v>
      </c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</row>
    <row r="140" spans="1:252" ht="0" customHeight="1" hidden="1">
      <c r="A140" s="447"/>
      <c r="B140" s="538"/>
      <c r="C140" s="450"/>
      <c r="D140" s="587" t="s">
        <v>218</v>
      </c>
      <c r="E140" s="534" t="s">
        <v>4</v>
      </c>
      <c r="F140" s="629" t="s">
        <v>80</v>
      </c>
      <c r="G140" s="138"/>
      <c r="H140" s="138"/>
      <c r="I140" s="138"/>
      <c r="J140" s="133"/>
      <c r="K140" s="250"/>
      <c r="L140" s="215"/>
      <c r="M140" s="215"/>
      <c r="N140" s="215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</row>
    <row r="141" spans="1:252" ht="108" customHeight="1">
      <c r="A141" s="447"/>
      <c r="B141" s="538"/>
      <c r="C141" s="450"/>
      <c r="D141" s="603"/>
      <c r="E141" s="627"/>
      <c r="F141" s="630"/>
      <c r="G141" s="35" t="s">
        <v>143</v>
      </c>
      <c r="H141" s="35" t="s">
        <v>55</v>
      </c>
      <c r="I141" s="35" t="s">
        <v>179</v>
      </c>
      <c r="J141" s="165">
        <v>200</v>
      </c>
      <c r="K141" s="251">
        <v>240.1</v>
      </c>
      <c r="L141" s="278">
        <v>10</v>
      </c>
      <c r="M141" s="278">
        <v>5</v>
      </c>
      <c r="N141" s="278">
        <v>5</v>
      </c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</row>
    <row r="142" spans="1:252" ht="15" customHeight="1">
      <c r="A142" s="447"/>
      <c r="B142" s="538"/>
      <c r="C142" s="450"/>
      <c r="D142" s="603"/>
      <c r="E142" s="627"/>
      <c r="F142" s="630"/>
      <c r="G142" s="35" t="s">
        <v>143</v>
      </c>
      <c r="H142" s="35" t="s">
        <v>55</v>
      </c>
      <c r="I142" s="35" t="s">
        <v>180</v>
      </c>
      <c r="J142" s="165">
        <v>300</v>
      </c>
      <c r="K142" s="251">
        <v>123.2</v>
      </c>
      <c r="L142" s="202">
        <v>133.2</v>
      </c>
      <c r="M142" s="202">
        <v>133.2</v>
      </c>
      <c r="N142" s="202">
        <v>133.2</v>
      </c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</row>
    <row r="143" spans="1:252" ht="15" customHeight="1">
      <c r="A143" s="447"/>
      <c r="B143" s="538"/>
      <c r="C143" s="450"/>
      <c r="D143" s="603"/>
      <c r="E143" s="627"/>
      <c r="F143" s="630"/>
      <c r="G143" s="656" t="s">
        <v>143</v>
      </c>
      <c r="H143" s="656" t="s">
        <v>55</v>
      </c>
      <c r="I143" s="656" t="s">
        <v>235</v>
      </c>
      <c r="J143" s="654">
        <v>800</v>
      </c>
      <c r="K143" s="655">
        <v>40</v>
      </c>
      <c r="L143" s="655">
        <v>0</v>
      </c>
      <c r="M143" s="655">
        <v>0</v>
      </c>
      <c r="N143" s="278">
        <v>0</v>
      </c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</row>
    <row r="144" spans="1:252" ht="21" customHeight="1">
      <c r="A144" s="447"/>
      <c r="B144" s="538"/>
      <c r="C144" s="450"/>
      <c r="D144" s="603"/>
      <c r="E144" s="627"/>
      <c r="F144" s="630"/>
      <c r="G144" s="139"/>
      <c r="H144" s="139"/>
      <c r="I144" s="139"/>
      <c r="J144" s="134"/>
      <c r="K144" s="252"/>
      <c r="L144" s="200"/>
      <c r="M144" s="200" t="s">
        <v>221</v>
      </c>
      <c r="N144" s="200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</row>
    <row r="145" spans="1:252" ht="0.75" customHeight="1">
      <c r="A145" s="447"/>
      <c r="B145" s="538"/>
      <c r="C145" s="450"/>
      <c r="D145" s="604"/>
      <c r="E145" s="628"/>
      <c r="F145" s="631"/>
      <c r="G145" s="439" t="s">
        <v>155</v>
      </c>
      <c r="H145" s="102" t="s">
        <v>149</v>
      </c>
      <c r="I145" s="102" t="s">
        <v>181</v>
      </c>
      <c r="J145" s="459" t="s">
        <v>147</v>
      </c>
      <c r="K145" s="505">
        <v>705</v>
      </c>
      <c r="L145" s="368">
        <v>500</v>
      </c>
      <c r="M145" s="368">
        <v>400</v>
      </c>
      <c r="N145" s="368">
        <v>400</v>
      </c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</row>
    <row r="146" spans="1:252" ht="125.25" customHeight="1">
      <c r="A146" s="447"/>
      <c r="B146" s="538"/>
      <c r="C146" s="450"/>
      <c r="D146" s="362" t="s">
        <v>222</v>
      </c>
      <c r="E146" s="398" t="s">
        <v>4</v>
      </c>
      <c r="F146" s="362" t="s">
        <v>84</v>
      </c>
      <c r="G146" s="482"/>
      <c r="H146" s="137"/>
      <c r="I146" s="137"/>
      <c r="J146" s="460"/>
      <c r="K146" s="506"/>
      <c r="L146" s="434"/>
      <c r="M146" s="434"/>
      <c r="N146" s="434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</row>
    <row r="147" spans="1:252" ht="18.75" customHeight="1">
      <c r="A147" s="448"/>
      <c r="B147" s="539"/>
      <c r="C147" s="451"/>
      <c r="D147" s="489"/>
      <c r="E147" s="581"/>
      <c r="F147" s="476"/>
      <c r="G147" s="86"/>
      <c r="H147" s="167"/>
      <c r="I147" s="166"/>
      <c r="J147" s="97"/>
      <c r="K147" s="253">
        <f>SUM(K128:K146)</f>
        <v>3782.8999999999996</v>
      </c>
      <c r="L147" s="253">
        <f>SUM(L128:L146)</f>
        <v>2008.4</v>
      </c>
      <c r="M147" s="253">
        <f>SUM(M128:M146)</f>
        <v>1803.4</v>
      </c>
      <c r="N147" s="253">
        <f>SUM(N128:N146)</f>
        <v>1803.4</v>
      </c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</row>
    <row r="148" spans="1:252" s="15" customFormat="1" ht="18" customHeight="1">
      <c r="A148" s="340"/>
      <c r="B148" s="341" t="s">
        <v>0</v>
      </c>
      <c r="C148" s="93"/>
      <c r="D148" s="94"/>
      <c r="E148" s="95"/>
      <c r="F148" s="96"/>
      <c r="G148" s="36"/>
      <c r="H148" s="36"/>
      <c r="I148" s="36"/>
      <c r="J148" s="36"/>
      <c r="K148" s="176"/>
      <c r="L148" s="74"/>
      <c r="M148" s="74"/>
      <c r="N148" s="74"/>
      <c r="O148" s="77">
        <v>1626.7</v>
      </c>
      <c r="P148" s="77">
        <v>935.7</v>
      </c>
      <c r="Q148" s="77">
        <v>935.7</v>
      </c>
      <c r="R148" s="77">
        <v>935.7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ht="12" customHeight="1">
      <c r="A149" s="305"/>
      <c r="B149" s="318"/>
      <c r="C149" s="79"/>
      <c r="D149" s="69"/>
      <c r="E149" s="79"/>
      <c r="F149" s="79"/>
      <c r="G149" s="56" t="s">
        <v>143</v>
      </c>
      <c r="H149" s="92" t="s">
        <v>156</v>
      </c>
      <c r="I149" s="92" t="s">
        <v>177</v>
      </c>
      <c r="J149" s="92" t="s">
        <v>153</v>
      </c>
      <c r="K149" s="222">
        <v>620</v>
      </c>
      <c r="L149" s="220">
        <v>643.2</v>
      </c>
      <c r="M149" s="220">
        <v>643.2</v>
      </c>
      <c r="N149" s="220">
        <v>643.2</v>
      </c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</row>
    <row r="150" spans="1:252" ht="30" customHeight="1">
      <c r="A150" s="386" t="s">
        <v>203</v>
      </c>
      <c r="B150" s="360" t="s">
        <v>113</v>
      </c>
      <c r="C150" s="362" t="s">
        <v>112</v>
      </c>
      <c r="D150" s="362" t="s">
        <v>202</v>
      </c>
      <c r="E150" s="79" t="s">
        <v>13</v>
      </c>
      <c r="F150" s="79" t="s">
        <v>207</v>
      </c>
      <c r="G150" s="56" t="s">
        <v>143</v>
      </c>
      <c r="H150" s="92" t="s">
        <v>155</v>
      </c>
      <c r="I150" s="92" t="s">
        <v>178</v>
      </c>
      <c r="J150" s="131" t="s">
        <v>153</v>
      </c>
      <c r="K150" s="223">
        <v>1937.4</v>
      </c>
      <c r="L150" s="221">
        <v>2083.6</v>
      </c>
      <c r="M150" s="221">
        <v>2083.6</v>
      </c>
      <c r="N150" s="221">
        <v>2083.6</v>
      </c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</row>
    <row r="151" spans="1:252" ht="91.5" customHeight="1">
      <c r="A151" s="632"/>
      <c r="B151" s="454"/>
      <c r="C151" s="489"/>
      <c r="D151" s="489"/>
      <c r="E151" s="79"/>
      <c r="F151" s="79"/>
      <c r="G151" s="36"/>
      <c r="H151" s="36"/>
      <c r="I151" s="36"/>
      <c r="J151" s="36"/>
      <c r="K151" s="74"/>
      <c r="L151" s="74"/>
      <c r="M151" s="74"/>
      <c r="N151" s="74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</row>
    <row r="152" spans="1:252" ht="12" customHeight="1">
      <c r="A152" s="305"/>
      <c r="B152" s="318"/>
      <c r="C152" s="79"/>
      <c r="D152" s="69"/>
      <c r="E152" s="79"/>
      <c r="F152" s="79"/>
      <c r="G152" s="86"/>
      <c r="H152" s="147"/>
      <c r="I152" s="147"/>
      <c r="J152" s="97"/>
      <c r="K152" s="77">
        <f>K149+K150</f>
        <v>2557.4</v>
      </c>
      <c r="L152" s="77">
        <f>L149+L150</f>
        <v>2726.8</v>
      </c>
      <c r="M152" s="77">
        <f>M149+M150</f>
        <v>2726.8</v>
      </c>
      <c r="N152" s="77">
        <f>N149+N150</f>
        <v>2726.8</v>
      </c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 s="15" customFormat="1" ht="15" customHeight="1">
      <c r="A153" s="340"/>
      <c r="B153" s="341" t="s">
        <v>0</v>
      </c>
      <c r="C153" s="93"/>
      <c r="D153" s="94"/>
      <c r="E153" s="95"/>
      <c r="F153" s="96"/>
      <c r="G153" s="360">
        <v>1</v>
      </c>
      <c r="H153" s="360">
        <v>7</v>
      </c>
      <c r="I153" s="360">
        <v>5270010290</v>
      </c>
      <c r="J153" s="360">
        <v>800</v>
      </c>
      <c r="K153" s="368">
        <v>131.6</v>
      </c>
      <c r="L153" s="360">
        <v>0</v>
      </c>
      <c r="M153" s="360">
        <v>0</v>
      </c>
      <c r="N153" s="360">
        <v>0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</row>
    <row r="154" spans="1:252" ht="27" customHeight="1">
      <c r="A154" s="599"/>
      <c r="B154" s="519" t="s">
        <v>237</v>
      </c>
      <c r="C154" s="362" t="s">
        <v>238</v>
      </c>
      <c r="D154" s="364" t="s">
        <v>244</v>
      </c>
      <c r="E154" s="362" t="s">
        <v>236</v>
      </c>
      <c r="F154" s="362" t="s">
        <v>245</v>
      </c>
      <c r="G154" s="367"/>
      <c r="H154" s="367"/>
      <c r="I154" s="367"/>
      <c r="J154" s="367"/>
      <c r="K154" s="361"/>
      <c r="L154" s="361"/>
      <c r="M154" s="361"/>
      <c r="N154" s="361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ht="229.5" customHeight="1">
      <c r="A155" s="600"/>
      <c r="B155" s="637"/>
      <c r="C155" s="363"/>
      <c r="D155" s="365"/>
      <c r="E155" s="366"/>
      <c r="F155" s="366"/>
      <c r="G155" s="36"/>
      <c r="H155" s="36"/>
      <c r="I155" s="36"/>
      <c r="J155" s="36"/>
      <c r="K155" s="74">
        <f>K153</f>
        <v>131.6</v>
      </c>
      <c r="L155" s="74">
        <f>L153</f>
        <v>0</v>
      </c>
      <c r="M155" s="74">
        <f>M153</f>
        <v>0</v>
      </c>
      <c r="N155" s="74">
        <f>N153</f>
        <v>0</v>
      </c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ht="20.25" customHeight="1">
      <c r="A156" s="342"/>
      <c r="B156" s="343" t="s">
        <v>0</v>
      </c>
      <c r="C156" s="79"/>
      <c r="D156" s="69"/>
      <c r="E156" s="79"/>
      <c r="F156" s="79"/>
      <c r="G156" s="516" t="s">
        <v>143</v>
      </c>
      <c r="H156" s="54" t="s">
        <v>55</v>
      </c>
      <c r="I156" s="54" t="s">
        <v>182</v>
      </c>
      <c r="J156" s="439" t="s">
        <v>147</v>
      </c>
      <c r="K156" s="368">
        <v>300</v>
      </c>
      <c r="L156" s="368">
        <v>290</v>
      </c>
      <c r="M156" s="368">
        <v>100</v>
      </c>
      <c r="N156" s="368">
        <v>100</v>
      </c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ht="90" customHeight="1">
      <c r="A157" s="386" t="s">
        <v>203</v>
      </c>
      <c r="B157" s="362" t="s">
        <v>65</v>
      </c>
      <c r="C157" s="362" t="s">
        <v>15</v>
      </c>
      <c r="D157" s="295" t="s">
        <v>202</v>
      </c>
      <c r="E157" s="73" t="s">
        <v>42</v>
      </c>
      <c r="F157" s="82" t="s">
        <v>207</v>
      </c>
      <c r="G157" s="517"/>
      <c r="H157" s="139"/>
      <c r="I157" s="139"/>
      <c r="J157" s="441"/>
      <c r="K157" s="374"/>
      <c r="L157" s="374"/>
      <c r="M157" s="380"/>
      <c r="N157" s="380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ht="219" customHeight="1">
      <c r="A158" s="429"/>
      <c r="B158" s="410"/>
      <c r="C158" s="489"/>
      <c r="D158" s="57" t="s">
        <v>222</v>
      </c>
      <c r="E158" s="113" t="s">
        <v>4</v>
      </c>
      <c r="F158" s="79" t="s">
        <v>84</v>
      </c>
      <c r="G158" s="36"/>
      <c r="H158" s="36"/>
      <c r="I158" s="36"/>
      <c r="J158" s="36"/>
      <c r="K158" s="74">
        <f>K156</f>
        <v>300</v>
      </c>
      <c r="L158" s="74">
        <f>L156</f>
        <v>290</v>
      </c>
      <c r="M158" s="74">
        <f>M156</f>
        <v>100</v>
      </c>
      <c r="N158" s="74">
        <f>N156</f>
        <v>100</v>
      </c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ht="15.75">
      <c r="A159" s="305"/>
      <c r="B159" s="318" t="s">
        <v>0</v>
      </c>
      <c r="C159" s="79"/>
      <c r="D159" s="79"/>
      <c r="E159" s="79"/>
      <c r="F159" s="79"/>
      <c r="G159" s="36"/>
      <c r="H159" s="36"/>
      <c r="I159" s="36"/>
      <c r="J159" s="36"/>
      <c r="K159" s="74"/>
      <c r="L159" s="74"/>
      <c r="M159" s="74"/>
      <c r="N159" s="74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ht="11.25" customHeight="1" hidden="1">
      <c r="A160" s="305"/>
      <c r="B160" s="318"/>
      <c r="C160" s="79"/>
      <c r="D160" s="69"/>
      <c r="E160" s="79"/>
      <c r="F160" s="79"/>
      <c r="G160" s="513" t="s">
        <v>158</v>
      </c>
      <c r="H160" s="190" t="s">
        <v>156</v>
      </c>
      <c r="I160" s="190" t="s">
        <v>183</v>
      </c>
      <c r="J160" s="651" t="s">
        <v>147</v>
      </c>
      <c r="K160" s="435">
        <v>0</v>
      </c>
      <c r="L160" s="435">
        <v>0</v>
      </c>
      <c r="M160" s="435">
        <v>0</v>
      </c>
      <c r="N160" s="435">
        <v>0</v>
      </c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s="14" customFormat="1" ht="87.75" customHeight="1" hidden="1">
      <c r="A161" s="430" t="s">
        <v>203</v>
      </c>
      <c r="B161" s="411" t="s">
        <v>114</v>
      </c>
      <c r="C161" s="511" t="s">
        <v>16</v>
      </c>
      <c r="D161" s="321" t="s">
        <v>202</v>
      </c>
      <c r="E161" s="188" t="s">
        <v>43</v>
      </c>
      <c r="F161" s="189" t="s">
        <v>207</v>
      </c>
      <c r="G161" s="514"/>
      <c r="H161" s="182"/>
      <c r="I161" s="182"/>
      <c r="J161" s="515"/>
      <c r="K161" s="372"/>
      <c r="L161" s="436"/>
      <c r="M161" s="436"/>
      <c r="N161" s="436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</row>
    <row r="162" spans="1:252" ht="225" customHeight="1" hidden="1">
      <c r="A162" s="431"/>
      <c r="B162" s="635"/>
      <c r="C162" s="512"/>
      <c r="D162" s="188" t="s">
        <v>83</v>
      </c>
      <c r="E162" s="180" t="s">
        <v>4</v>
      </c>
      <c r="F162" s="181" t="s">
        <v>80</v>
      </c>
      <c r="G162" s="194"/>
      <c r="H162" s="194"/>
      <c r="I162" s="194"/>
      <c r="J162" s="194"/>
      <c r="K162" s="217">
        <f>K160</f>
        <v>0</v>
      </c>
      <c r="L162" s="217">
        <f>L160</f>
        <v>0</v>
      </c>
      <c r="M162" s="217">
        <f>M160</f>
        <v>0</v>
      </c>
      <c r="N162" s="217">
        <f>N160</f>
        <v>0</v>
      </c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s="14" customFormat="1" ht="31.5" customHeight="1" hidden="1">
      <c r="A163" s="344"/>
      <c r="B163" s="345" t="s">
        <v>0</v>
      </c>
      <c r="C163" s="191"/>
      <c r="D163" s="346"/>
      <c r="E163" s="192"/>
      <c r="F163" s="193"/>
      <c r="G163" s="36"/>
      <c r="H163" s="36"/>
      <c r="I163" s="36"/>
      <c r="J163" s="36"/>
      <c r="K163" s="74"/>
      <c r="L163" s="74"/>
      <c r="M163" s="74"/>
      <c r="N163" s="74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</row>
    <row r="164" spans="1:252" ht="16.5" customHeight="1">
      <c r="A164" s="305"/>
      <c r="B164" s="318"/>
      <c r="C164" s="79"/>
      <c r="D164" s="69"/>
      <c r="E164" s="79"/>
      <c r="F164" s="79"/>
      <c r="G164" s="36"/>
      <c r="H164" s="36"/>
      <c r="I164" s="36"/>
      <c r="J164" s="36"/>
      <c r="K164" s="246">
        <f>K165</f>
        <v>496.5</v>
      </c>
      <c r="L164" s="74">
        <f>L165</f>
        <v>520</v>
      </c>
      <c r="M164" s="74">
        <f>M165</f>
        <v>525</v>
      </c>
      <c r="N164" s="74">
        <f>N165</f>
        <v>525</v>
      </c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ht="227.25" customHeight="1">
      <c r="A165" s="305" t="s">
        <v>185</v>
      </c>
      <c r="B165" s="318" t="s">
        <v>92</v>
      </c>
      <c r="C165" s="84" t="s">
        <v>93</v>
      </c>
      <c r="D165" s="69"/>
      <c r="E165" s="79"/>
      <c r="F165" s="79"/>
      <c r="G165" s="36"/>
      <c r="H165" s="36"/>
      <c r="I165" s="36"/>
      <c r="J165" s="36"/>
      <c r="K165" s="246">
        <f>K170</f>
        <v>496.5</v>
      </c>
      <c r="L165" s="74">
        <f>L170</f>
        <v>520</v>
      </c>
      <c r="M165" s="74">
        <f>M170</f>
        <v>525</v>
      </c>
      <c r="N165" s="74">
        <f>N170</f>
        <v>525</v>
      </c>
      <c r="O165" s="74">
        <v>507</v>
      </c>
      <c r="P165" s="74" t="s">
        <v>223</v>
      </c>
      <c r="Q165" s="74" t="s">
        <v>223</v>
      </c>
      <c r="R165" s="74" t="s">
        <v>223</v>
      </c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ht="191.25" customHeight="1">
      <c r="A166" s="305"/>
      <c r="B166" s="318" t="s">
        <v>116</v>
      </c>
      <c r="C166" s="84" t="s">
        <v>115</v>
      </c>
      <c r="D166" s="69"/>
      <c r="E166" s="79"/>
      <c r="F166" s="79"/>
      <c r="G166" s="516" t="s">
        <v>149</v>
      </c>
      <c r="H166" s="54" t="s">
        <v>143</v>
      </c>
      <c r="I166" s="54" t="s">
        <v>186</v>
      </c>
      <c r="J166" s="439" t="s">
        <v>187</v>
      </c>
      <c r="K166" s="368">
        <v>496.5</v>
      </c>
      <c r="L166" s="368">
        <v>520</v>
      </c>
      <c r="M166" s="368">
        <v>525</v>
      </c>
      <c r="N166" s="368">
        <v>525</v>
      </c>
      <c r="O166" s="74">
        <v>507</v>
      </c>
      <c r="P166" s="74" t="s">
        <v>223</v>
      </c>
      <c r="Q166" s="74" t="s">
        <v>223</v>
      </c>
      <c r="R166" s="74" t="s">
        <v>223</v>
      </c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ht="86.25" customHeight="1">
      <c r="A167" s="386" t="s">
        <v>203</v>
      </c>
      <c r="B167" s="360" t="s">
        <v>117</v>
      </c>
      <c r="C167" s="362" t="s">
        <v>118</v>
      </c>
      <c r="D167" s="69" t="s">
        <v>202</v>
      </c>
      <c r="E167" s="79" t="s">
        <v>94</v>
      </c>
      <c r="F167" s="79" t="s">
        <v>207</v>
      </c>
      <c r="G167" s="644"/>
      <c r="H167" s="135"/>
      <c r="I167" s="135"/>
      <c r="J167" s="640"/>
      <c r="K167" s="643"/>
      <c r="L167" s="437"/>
      <c r="M167" s="437"/>
      <c r="N167" s="437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ht="16.5" customHeight="1">
      <c r="A168" s="633"/>
      <c r="B168" s="636"/>
      <c r="C168" s="648"/>
      <c r="D168" s="587" t="s">
        <v>218</v>
      </c>
      <c r="E168" s="534" t="s">
        <v>4</v>
      </c>
      <c r="F168" s="629" t="s">
        <v>80</v>
      </c>
      <c r="G168" s="644"/>
      <c r="H168" s="135"/>
      <c r="I168" s="135"/>
      <c r="J168" s="640"/>
      <c r="K168" s="643"/>
      <c r="L168" s="437"/>
      <c r="M168" s="437"/>
      <c r="N168" s="437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 ht="132.75" customHeight="1">
      <c r="A169" s="633"/>
      <c r="B169" s="636"/>
      <c r="C169" s="648"/>
      <c r="D169" s="588"/>
      <c r="E169" s="535"/>
      <c r="F169" s="634"/>
      <c r="G169" s="645"/>
      <c r="H169" s="142"/>
      <c r="I169" s="142"/>
      <c r="J169" s="493"/>
      <c r="K169" s="361"/>
      <c r="L169" s="374"/>
      <c r="M169" s="374"/>
      <c r="N169" s="374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</row>
    <row r="170" spans="1:252" ht="211.5" customHeight="1">
      <c r="A170" s="632"/>
      <c r="B170" s="454"/>
      <c r="C170" s="649"/>
      <c r="D170" s="347" t="s">
        <v>225</v>
      </c>
      <c r="E170" s="100" t="s">
        <v>4</v>
      </c>
      <c r="F170" s="90" t="s">
        <v>224</v>
      </c>
      <c r="G170" s="36"/>
      <c r="H170" s="36"/>
      <c r="I170" s="36"/>
      <c r="J170" s="36"/>
      <c r="K170" s="246">
        <f>K166</f>
        <v>496.5</v>
      </c>
      <c r="L170" s="246">
        <f>L166</f>
        <v>520</v>
      </c>
      <c r="M170" s="246">
        <f>M166</f>
        <v>525</v>
      </c>
      <c r="N170" s="246">
        <f>N166</f>
        <v>525</v>
      </c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 ht="16.5" customHeight="1">
      <c r="A171" s="305"/>
      <c r="B171" s="318" t="s">
        <v>0</v>
      </c>
      <c r="C171" s="79"/>
      <c r="D171" s="69"/>
      <c r="E171" s="79"/>
      <c r="F171" s="79"/>
      <c r="G171" s="36"/>
      <c r="H171" s="36"/>
      <c r="I171" s="36"/>
      <c r="J171" s="36"/>
      <c r="K171" s="74"/>
      <c r="L171" s="74"/>
      <c r="M171" s="74"/>
      <c r="N171" s="74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ht="16.5" customHeight="1">
      <c r="A172" s="305"/>
      <c r="B172" s="318"/>
      <c r="C172" s="79"/>
      <c r="D172" s="69"/>
      <c r="E172" s="79"/>
      <c r="F172" s="79"/>
      <c r="G172" s="55"/>
      <c r="H172" s="55"/>
      <c r="I172" s="55"/>
      <c r="J172" s="55"/>
      <c r="K172" s="77">
        <f>K173+K177+K181</f>
        <v>485.5</v>
      </c>
      <c r="L172" s="77">
        <f>L173+L177+L181</f>
        <v>333.5</v>
      </c>
      <c r="M172" s="77">
        <f>M173+M177+M181</f>
        <v>338.8</v>
      </c>
      <c r="N172" s="77">
        <f>N173+N177+N181</f>
        <v>353.4</v>
      </c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</row>
    <row r="173" spans="1:252" ht="302.25" customHeight="1">
      <c r="A173" s="348" t="s">
        <v>188</v>
      </c>
      <c r="B173" s="349" t="s">
        <v>18</v>
      </c>
      <c r="C173" s="98" t="s">
        <v>17</v>
      </c>
      <c r="D173" s="91"/>
      <c r="E173" s="100"/>
      <c r="F173" s="79"/>
      <c r="G173" s="55"/>
      <c r="H173" s="55"/>
      <c r="I173" s="55"/>
      <c r="J173" s="55"/>
      <c r="K173" s="77">
        <f>K175</f>
        <v>221.7</v>
      </c>
      <c r="L173" s="77">
        <f>L175</f>
        <v>212.3</v>
      </c>
      <c r="M173" s="77">
        <f>M175</f>
        <v>217</v>
      </c>
      <c r="N173" s="77">
        <f>N175</f>
        <v>231.6</v>
      </c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</row>
    <row r="174" spans="1:252" ht="107.25" customHeight="1">
      <c r="A174" s="348"/>
      <c r="B174" s="349" t="s">
        <v>87</v>
      </c>
      <c r="C174" s="21" t="s">
        <v>127</v>
      </c>
      <c r="D174" s="91"/>
      <c r="E174" s="100"/>
      <c r="F174" s="79"/>
      <c r="G174" s="55" t="s">
        <v>156</v>
      </c>
      <c r="H174" s="55" t="s">
        <v>148</v>
      </c>
      <c r="I174" s="55" t="s">
        <v>190</v>
      </c>
      <c r="J174" s="55" t="s">
        <v>153</v>
      </c>
      <c r="K174" s="199">
        <v>221.7</v>
      </c>
      <c r="L174" s="199">
        <v>212.3</v>
      </c>
      <c r="M174" s="199">
        <v>217</v>
      </c>
      <c r="N174" s="199">
        <v>231.6</v>
      </c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252" ht="96" customHeight="1">
      <c r="A175" s="350" t="s">
        <v>203</v>
      </c>
      <c r="B175" s="351" t="s">
        <v>86</v>
      </c>
      <c r="C175" s="132" t="s">
        <v>85</v>
      </c>
      <c r="D175" s="352" t="s">
        <v>202</v>
      </c>
      <c r="E175" s="173" t="s">
        <v>30</v>
      </c>
      <c r="F175" s="82" t="s">
        <v>207</v>
      </c>
      <c r="G175" s="55"/>
      <c r="H175" s="55"/>
      <c r="I175" s="55"/>
      <c r="J175" s="55"/>
      <c r="K175" s="77">
        <f>K174</f>
        <v>221.7</v>
      </c>
      <c r="L175" s="77">
        <f>L174</f>
        <v>212.3</v>
      </c>
      <c r="M175" s="77">
        <f>M174</f>
        <v>217</v>
      </c>
      <c r="N175" s="77">
        <f>N174</f>
        <v>231.6</v>
      </c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 ht="20.25" customHeight="1">
      <c r="A176" s="353"/>
      <c r="B176" s="349" t="s">
        <v>0</v>
      </c>
      <c r="C176" s="91"/>
      <c r="D176" s="91"/>
      <c r="E176" s="99"/>
      <c r="F176" s="79"/>
      <c r="G176" s="36"/>
      <c r="H176" s="36"/>
      <c r="I176" s="36"/>
      <c r="J176" s="36"/>
      <c r="K176" s="74"/>
      <c r="L176" s="74"/>
      <c r="M176" s="74"/>
      <c r="N176" s="74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</row>
    <row r="177" spans="1:252" ht="16.5" customHeight="1">
      <c r="A177" s="286"/>
      <c r="B177" s="318"/>
      <c r="C177" s="79"/>
      <c r="D177" s="69"/>
      <c r="E177" s="79"/>
      <c r="F177" s="79"/>
      <c r="G177" s="131"/>
      <c r="H177" s="174"/>
      <c r="I177" s="174"/>
      <c r="J177" s="54"/>
      <c r="K177" s="77">
        <f>K179</f>
        <v>3.8</v>
      </c>
      <c r="L177" s="77">
        <f>L179</f>
        <v>3.8</v>
      </c>
      <c r="M177" s="77">
        <f>M179</f>
        <v>3.8</v>
      </c>
      <c r="N177" s="77">
        <f>N179</f>
        <v>3.8</v>
      </c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</row>
    <row r="178" spans="1:252" ht="86.25" customHeight="1">
      <c r="A178" s="348"/>
      <c r="B178" s="349" t="s">
        <v>19</v>
      </c>
      <c r="C178" s="123" t="s">
        <v>121</v>
      </c>
      <c r="D178" s="354"/>
      <c r="E178" s="100"/>
      <c r="F178" s="82"/>
      <c r="G178" s="55" t="s">
        <v>143</v>
      </c>
      <c r="H178" s="55" t="s">
        <v>155</v>
      </c>
      <c r="I178" s="55" t="s">
        <v>191</v>
      </c>
      <c r="J178" s="55" t="s">
        <v>147</v>
      </c>
      <c r="K178" s="199">
        <v>3.8</v>
      </c>
      <c r="L178" s="199">
        <v>3.8</v>
      </c>
      <c r="M178" s="199">
        <v>3.8</v>
      </c>
      <c r="N178" s="199">
        <v>3.8</v>
      </c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</row>
    <row r="179" spans="1:252" ht="351.75" customHeight="1">
      <c r="A179" s="350" t="s">
        <v>203</v>
      </c>
      <c r="B179" s="355" t="s">
        <v>120</v>
      </c>
      <c r="C179" s="91" t="s">
        <v>119</v>
      </c>
      <c r="D179" s="295" t="s">
        <v>202</v>
      </c>
      <c r="E179" s="100" t="s">
        <v>31</v>
      </c>
      <c r="F179" s="82" t="s">
        <v>226</v>
      </c>
      <c r="G179" s="102"/>
      <c r="H179" s="127"/>
      <c r="I179" s="127"/>
      <c r="J179" s="54"/>
      <c r="K179" s="77">
        <f>K178</f>
        <v>3.8</v>
      </c>
      <c r="L179" s="77">
        <f>L178</f>
        <v>3.8</v>
      </c>
      <c r="M179" s="77">
        <f>M178</f>
        <v>3.8</v>
      </c>
      <c r="N179" s="77">
        <f>N178</f>
        <v>3.8</v>
      </c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</row>
    <row r="180" spans="1:252" ht="18" customHeight="1">
      <c r="A180" s="348"/>
      <c r="B180" s="349" t="s">
        <v>0</v>
      </c>
      <c r="C180" s="91"/>
      <c r="D180" s="354"/>
      <c r="E180" s="100"/>
      <c r="F180" s="82"/>
      <c r="G180" s="36"/>
      <c r="H180" s="36"/>
      <c r="I180" s="36"/>
      <c r="J180" s="36"/>
      <c r="K180" s="74"/>
      <c r="L180" s="74"/>
      <c r="M180" s="74"/>
      <c r="N180" s="74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</row>
    <row r="181" spans="1:252" ht="16.5" customHeight="1">
      <c r="A181" s="305"/>
      <c r="B181" s="318"/>
      <c r="C181" s="79"/>
      <c r="D181" s="69"/>
      <c r="E181" s="79"/>
      <c r="F181" s="79"/>
      <c r="G181" s="131"/>
      <c r="H181" s="174"/>
      <c r="I181" s="174"/>
      <c r="J181" s="54"/>
      <c r="K181" s="77">
        <f>K183</f>
        <v>260</v>
      </c>
      <c r="L181" s="77">
        <f>L183</f>
        <v>117.4</v>
      </c>
      <c r="M181" s="77">
        <f>M183</f>
        <v>118</v>
      </c>
      <c r="N181" s="77">
        <f>N183</f>
        <v>118</v>
      </c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</row>
    <row r="182" spans="1:252" ht="86.25" customHeight="1">
      <c r="A182" s="348"/>
      <c r="B182" s="349" t="s">
        <v>128</v>
      </c>
      <c r="C182" s="143" t="s">
        <v>129</v>
      </c>
      <c r="D182" s="354"/>
      <c r="E182" s="100"/>
      <c r="F182" s="82"/>
      <c r="G182" s="55" t="s">
        <v>156</v>
      </c>
      <c r="H182" s="55" t="s">
        <v>148</v>
      </c>
      <c r="I182" s="55" t="s">
        <v>192</v>
      </c>
      <c r="J182" s="55" t="s">
        <v>153</v>
      </c>
      <c r="K182" s="199">
        <v>260</v>
      </c>
      <c r="L182" s="199">
        <v>117.4</v>
      </c>
      <c r="M182" s="199">
        <v>118</v>
      </c>
      <c r="N182" s="199">
        <v>118</v>
      </c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</row>
    <row r="183" spans="1:252" ht="102.75" customHeight="1">
      <c r="A183" s="350" t="s">
        <v>203</v>
      </c>
      <c r="B183" s="355" t="s">
        <v>130</v>
      </c>
      <c r="C183" s="79" t="s">
        <v>131</v>
      </c>
      <c r="D183" s="356" t="s">
        <v>202</v>
      </c>
      <c r="E183" s="173" t="s">
        <v>30</v>
      </c>
      <c r="F183" s="175" t="s">
        <v>207</v>
      </c>
      <c r="G183" s="36"/>
      <c r="H183" s="36"/>
      <c r="I183" s="36"/>
      <c r="J183" s="36"/>
      <c r="K183" s="74">
        <f>K182</f>
        <v>260</v>
      </c>
      <c r="L183" s="74">
        <f>L182</f>
        <v>117.4</v>
      </c>
      <c r="M183" s="74">
        <f>M182</f>
        <v>118</v>
      </c>
      <c r="N183" s="74">
        <f>N182</f>
        <v>118</v>
      </c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</row>
    <row r="184" spans="1:252" ht="16.5" customHeight="1">
      <c r="A184" s="348"/>
      <c r="B184" s="349" t="s">
        <v>0</v>
      </c>
      <c r="C184" s="79"/>
      <c r="D184" s="333"/>
      <c r="E184" s="144"/>
      <c r="F184" s="144"/>
      <c r="G184" s="36"/>
      <c r="H184" s="36"/>
      <c r="I184" s="36"/>
      <c r="J184" s="36"/>
      <c r="K184" s="74"/>
      <c r="L184" s="74"/>
      <c r="M184" s="74"/>
      <c r="N184" s="74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</row>
    <row r="185" spans="1:252" ht="16.5" customHeight="1">
      <c r="A185" s="305"/>
      <c r="B185" s="318"/>
      <c r="C185" s="79"/>
      <c r="D185" s="69"/>
      <c r="E185" s="79"/>
      <c r="F185" s="79"/>
      <c r="G185" s="131"/>
      <c r="H185" s="174"/>
      <c r="I185" s="174"/>
      <c r="J185" s="54"/>
      <c r="K185" s="77">
        <f>K193</f>
        <v>18.7</v>
      </c>
      <c r="L185" s="77">
        <f>L193</f>
        <v>0</v>
      </c>
      <c r="M185" s="77">
        <f>M193</f>
        <v>0</v>
      </c>
      <c r="N185" s="77">
        <f>N193</f>
        <v>0</v>
      </c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</row>
    <row r="186" spans="1:252" ht="240" customHeight="1">
      <c r="A186" s="348" t="s">
        <v>200</v>
      </c>
      <c r="B186" s="349" t="s">
        <v>122</v>
      </c>
      <c r="C186" s="98" t="s">
        <v>20</v>
      </c>
      <c r="D186" s="354"/>
      <c r="E186" s="100"/>
      <c r="F186" s="82"/>
      <c r="G186" s="36"/>
      <c r="H186" s="36"/>
      <c r="I186" s="36"/>
      <c r="J186" s="36"/>
      <c r="K186" s="74">
        <f>K187+K189+K190+K191+K192</f>
        <v>18.7</v>
      </c>
      <c r="L186" s="74">
        <v>0</v>
      </c>
      <c r="M186" s="74">
        <v>0</v>
      </c>
      <c r="N186" s="74">
        <v>0</v>
      </c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</row>
    <row r="187" spans="1:252" ht="60.75" customHeight="1">
      <c r="A187" s="305"/>
      <c r="B187" s="318" t="s">
        <v>124</v>
      </c>
      <c r="C187" s="84" t="s">
        <v>123</v>
      </c>
      <c r="D187" s="69"/>
      <c r="E187" s="79"/>
      <c r="F187" s="79"/>
      <c r="G187" s="646"/>
      <c r="H187" s="58"/>
      <c r="I187" s="58"/>
      <c r="J187" s="638"/>
      <c r="K187" s="445"/>
      <c r="L187" s="445"/>
      <c r="M187" s="445"/>
      <c r="N187" s="445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</row>
    <row r="188" spans="1:252" ht="87" customHeight="1">
      <c r="A188" s="594" t="s">
        <v>203</v>
      </c>
      <c r="B188" s="406" t="s">
        <v>125</v>
      </c>
      <c r="C188" s="591" t="s">
        <v>21</v>
      </c>
      <c r="D188" s="597" t="s">
        <v>202</v>
      </c>
      <c r="E188" s="579" t="s">
        <v>198</v>
      </c>
      <c r="F188" s="641" t="s">
        <v>207</v>
      </c>
      <c r="G188" s="647"/>
      <c r="H188" s="153"/>
      <c r="I188" s="153"/>
      <c r="J188" s="639"/>
      <c r="K188" s="374"/>
      <c r="L188" s="374"/>
      <c r="M188" s="374"/>
      <c r="N188" s="374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</row>
    <row r="189" spans="1:252" ht="102.75" customHeight="1" hidden="1">
      <c r="A189" s="595"/>
      <c r="B189" s="407"/>
      <c r="C189" s="592"/>
      <c r="D189" s="598"/>
      <c r="E189" s="580"/>
      <c r="F189" s="642"/>
      <c r="G189" s="48" t="s">
        <v>143</v>
      </c>
      <c r="H189" s="48" t="s">
        <v>155</v>
      </c>
      <c r="I189" s="48" t="s">
        <v>194</v>
      </c>
      <c r="J189" s="55" t="s">
        <v>193</v>
      </c>
      <c r="K189" s="199">
        <v>0.5</v>
      </c>
      <c r="L189" s="199">
        <v>0</v>
      </c>
      <c r="M189" s="224">
        <v>0</v>
      </c>
      <c r="N189" s="219">
        <v>0</v>
      </c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</row>
    <row r="190" spans="1:252" ht="140.25" customHeight="1">
      <c r="A190" s="595"/>
      <c r="B190" s="407"/>
      <c r="C190" s="592"/>
      <c r="D190" s="284" t="s">
        <v>227</v>
      </c>
      <c r="E190" s="126" t="s">
        <v>88</v>
      </c>
      <c r="F190" s="42" t="s">
        <v>89</v>
      </c>
      <c r="G190" s="46" t="s">
        <v>143</v>
      </c>
      <c r="H190" s="46" t="s">
        <v>195</v>
      </c>
      <c r="I190" s="46" t="s">
        <v>196</v>
      </c>
      <c r="J190" s="46" t="s">
        <v>193</v>
      </c>
      <c r="K190" s="219">
        <v>5.7</v>
      </c>
      <c r="L190" s="219">
        <v>0</v>
      </c>
      <c r="M190" s="219">
        <v>0</v>
      </c>
      <c r="N190" s="225">
        <v>0</v>
      </c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</row>
    <row r="191" spans="1:252" ht="103.5" customHeight="1">
      <c r="A191" s="595"/>
      <c r="B191" s="407"/>
      <c r="C191" s="592"/>
      <c r="D191" s="100" t="s">
        <v>228</v>
      </c>
      <c r="E191" s="126" t="s">
        <v>88</v>
      </c>
      <c r="F191" s="42" t="s">
        <v>89</v>
      </c>
      <c r="G191" s="46" t="s">
        <v>143</v>
      </c>
      <c r="H191" s="46" t="s">
        <v>195</v>
      </c>
      <c r="I191" s="46" t="s">
        <v>197</v>
      </c>
      <c r="J191" s="46" t="s">
        <v>193</v>
      </c>
      <c r="K191" s="226">
        <v>9</v>
      </c>
      <c r="L191" s="226">
        <v>0</v>
      </c>
      <c r="M191" s="227">
        <v>0</v>
      </c>
      <c r="N191" s="226">
        <v>0</v>
      </c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</row>
    <row r="192" spans="1:252" ht="85.5" customHeight="1">
      <c r="A192" s="595"/>
      <c r="B192" s="407"/>
      <c r="C192" s="592"/>
      <c r="D192" s="357" t="s">
        <v>229</v>
      </c>
      <c r="E192" s="126" t="s">
        <v>88</v>
      </c>
      <c r="F192" s="42" t="s">
        <v>89</v>
      </c>
      <c r="G192" s="131" t="s">
        <v>158</v>
      </c>
      <c r="H192" s="174" t="s">
        <v>158</v>
      </c>
      <c r="I192" s="174" t="s">
        <v>199</v>
      </c>
      <c r="J192" s="54" t="s">
        <v>193</v>
      </c>
      <c r="K192" s="221">
        <v>3.5</v>
      </c>
      <c r="L192" s="221">
        <v>0</v>
      </c>
      <c r="M192" s="221">
        <v>0</v>
      </c>
      <c r="N192" s="221">
        <v>0</v>
      </c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</row>
    <row r="193" spans="1:252" ht="116.25" customHeight="1">
      <c r="A193" s="596"/>
      <c r="B193" s="408"/>
      <c r="C193" s="593"/>
      <c r="D193" s="284" t="s">
        <v>230</v>
      </c>
      <c r="E193" s="126" t="s">
        <v>88</v>
      </c>
      <c r="F193" s="42" t="s">
        <v>89</v>
      </c>
      <c r="G193" s="49"/>
      <c r="H193" s="154"/>
      <c r="I193" s="154"/>
      <c r="J193" s="125"/>
      <c r="K193" s="228">
        <f>K187+K189+K190+K191+K192</f>
        <v>18.7</v>
      </c>
      <c r="L193" s="228">
        <f>L187+L189+L190+L191+L192</f>
        <v>0</v>
      </c>
      <c r="M193" s="228">
        <f>M187+M189+M190+M191+M192</f>
        <v>0</v>
      </c>
      <c r="N193" s="228">
        <f>N187+N189+N190+N191+N192</f>
        <v>0</v>
      </c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</row>
    <row r="194" spans="1:252" s="15" customFormat="1" ht="16.5" customHeight="1">
      <c r="A194" s="348"/>
      <c r="B194" s="349" t="s">
        <v>0</v>
      </c>
      <c r="C194" s="103"/>
      <c r="D194" s="358"/>
      <c r="E194" s="101"/>
      <c r="F194" s="124"/>
      <c r="G194" s="104"/>
      <c r="H194" s="104"/>
      <c r="I194" s="104"/>
      <c r="J194" s="104"/>
      <c r="K194" s="76"/>
      <c r="L194" s="76"/>
      <c r="M194" s="76"/>
      <c r="N194" s="76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ht="24.75" customHeight="1">
      <c r="A195" s="158"/>
      <c r="B195" s="106"/>
      <c r="C195" s="107"/>
      <c r="D195" s="108"/>
      <c r="E195" s="68"/>
      <c r="F195" s="68"/>
      <c r="G195" s="109"/>
      <c r="H195" s="109"/>
      <c r="I195" s="109"/>
      <c r="J195" s="109"/>
      <c r="K195" s="229">
        <f>K12</f>
        <v>19871.3</v>
      </c>
      <c r="L195" s="229">
        <f>L12</f>
        <v>16065.300000000001</v>
      </c>
      <c r="M195" s="229">
        <f>M12</f>
        <v>14301.1</v>
      </c>
      <c r="N195" s="229">
        <f>N12</f>
        <v>14747.4</v>
      </c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</row>
    <row r="196" spans="1:252" ht="15.75">
      <c r="A196" s="159"/>
      <c r="B196" s="109" t="s">
        <v>1</v>
      </c>
      <c r="C196" s="105"/>
      <c r="D196" s="109"/>
      <c r="E196" s="109"/>
      <c r="F196" s="109"/>
      <c r="G196" s="110"/>
      <c r="H196" s="110"/>
      <c r="I196" s="110"/>
      <c r="J196" s="110"/>
      <c r="K196" s="170"/>
      <c r="L196" s="170"/>
      <c r="M196" s="432" t="s">
        <v>205</v>
      </c>
      <c r="N196" s="43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</row>
    <row r="197" spans="1:252" ht="41.25" customHeight="1">
      <c r="A197" s="17"/>
      <c r="B197" s="17"/>
      <c r="C197" s="584" t="s">
        <v>204</v>
      </c>
      <c r="D197" s="585"/>
      <c r="E197" s="110"/>
      <c r="F197" s="110"/>
      <c r="G197" s="22"/>
      <c r="H197" s="22"/>
      <c r="I197" s="22"/>
      <c r="J197" s="22"/>
      <c r="K197" s="171"/>
      <c r="L197" s="171"/>
      <c r="M197" s="171"/>
      <c r="N197" s="17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</row>
    <row r="198" spans="1:252" s="8" customFormat="1" ht="21" customHeight="1">
      <c r="A198" s="22"/>
      <c r="B198" s="22"/>
      <c r="C198" s="22" t="s">
        <v>234</v>
      </c>
      <c r="D198" s="22"/>
      <c r="E198" s="22"/>
      <c r="F198" s="22"/>
      <c r="G198" s="22"/>
      <c r="H198" s="22"/>
      <c r="I198" s="22"/>
      <c r="J198" s="22"/>
      <c r="K198" s="171"/>
      <c r="L198" s="171"/>
      <c r="M198" s="171"/>
      <c r="N198" s="171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</row>
    <row r="199" spans="1:252" s="8" customFormat="1" ht="11.25" customHeight="1" hidden="1">
      <c r="A199" s="23"/>
      <c r="B199" s="23"/>
      <c r="C199" s="23"/>
      <c r="D199" s="24"/>
      <c r="E199" s="24"/>
      <c r="F199" s="24"/>
      <c r="G199" s="22"/>
      <c r="H199" s="22"/>
      <c r="I199" s="22"/>
      <c r="J199" s="22"/>
      <c r="K199" s="171"/>
      <c r="L199" s="171"/>
      <c r="M199" s="171"/>
      <c r="N199" s="171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</row>
    <row r="200" spans="1:252" s="8" customFormat="1" ht="18" customHeight="1">
      <c r="A200" s="529"/>
      <c r="B200" s="529"/>
      <c r="C200" s="529"/>
      <c r="D200" s="24"/>
      <c r="E200" s="24"/>
      <c r="F200" s="24"/>
      <c r="G200" s="25"/>
      <c r="H200" s="25"/>
      <c r="I200" s="25"/>
      <c r="J200" s="25"/>
      <c r="K200" s="172"/>
      <c r="L200" s="172"/>
      <c r="M200" s="172"/>
      <c r="N200" s="17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</row>
    <row r="201" spans="1:12" ht="18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172"/>
      <c r="L201" s="172"/>
    </row>
    <row r="202" spans="1:12" ht="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172"/>
      <c r="L202" s="172"/>
    </row>
    <row r="203" spans="1:12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172"/>
      <c r="L203" s="172"/>
    </row>
    <row r="204" spans="1:12" ht="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172"/>
      <c r="L204" s="172"/>
    </row>
    <row r="205" spans="1:12" ht="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172"/>
      <c r="L205" s="172"/>
    </row>
    <row r="206" spans="1:12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172"/>
      <c r="L206" s="172"/>
    </row>
    <row r="207" spans="1:12" ht="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172"/>
      <c r="L207" s="172"/>
    </row>
    <row r="208" spans="1:12" ht="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172"/>
      <c r="L208" s="172"/>
    </row>
    <row r="209" spans="1:12" ht="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172"/>
      <c r="L209" s="172"/>
    </row>
    <row r="210" spans="1:12" ht="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172"/>
      <c r="L210" s="172"/>
    </row>
    <row r="211" spans="1:12" ht="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172"/>
      <c r="L211" s="172"/>
    </row>
    <row r="212" spans="1:12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172"/>
      <c r="L212" s="172"/>
    </row>
    <row r="213" spans="1:12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172"/>
      <c r="L213" s="172"/>
    </row>
    <row r="214" spans="1:12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172"/>
      <c r="L214" s="172"/>
    </row>
    <row r="215" spans="1:12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172"/>
      <c r="L215" s="172"/>
    </row>
    <row r="216" spans="1:12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172"/>
      <c r="L216" s="172"/>
    </row>
    <row r="217" spans="1:12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172"/>
      <c r="L217" s="172"/>
    </row>
    <row r="218" spans="1:12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172"/>
      <c r="L218" s="172"/>
    </row>
    <row r="219" spans="1:12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172"/>
      <c r="L219" s="172"/>
    </row>
    <row r="220" spans="1:12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172"/>
      <c r="L220" s="172"/>
    </row>
    <row r="221" spans="1:12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172"/>
      <c r="L221" s="172"/>
    </row>
    <row r="222" spans="1:12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172"/>
      <c r="L222" s="172"/>
    </row>
    <row r="223" spans="1:12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172"/>
      <c r="L223" s="172"/>
    </row>
    <row r="224" spans="1:12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172"/>
      <c r="L224" s="172"/>
    </row>
    <row r="225" spans="1:12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172"/>
      <c r="L225" s="172"/>
    </row>
    <row r="226" spans="1:12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172"/>
      <c r="L226" s="172"/>
    </row>
    <row r="227" spans="1:12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172"/>
      <c r="L227" s="172"/>
    </row>
    <row r="228" spans="1:12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172"/>
      <c r="L228" s="172"/>
    </row>
    <row r="229" spans="1:12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172"/>
      <c r="L229" s="172"/>
    </row>
    <row r="230" spans="1:12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172"/>
      <c r="L230" s="172"/>
    </row>
    <row r="231" spans="1:12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172"/>
      <c r="L231" s="172"/>
    </row>
    <row r="232" spans="1:12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172"/>
      <c r="L232" s="172"/>
    </row>
    <row r="233" spans="1:12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172"/>
      <c r="L233" s="172"/>
    </row>
    <row r="234" spans="1:12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172"/>
      <c r="L234" s="172"/>
    </row>
    <row r="235" spans="1:12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172"/>
      <c r="L235" s="172"/>
    </row>
    <row r="236" spans="1:12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172"/>
      <c r="L236" s="172"/>
    </row>
    <row r="237" spans="1:12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172"/>
      <c r="L237" s="172"/>
    </row>
    <row r="238" spans="1:12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172"/>
      <c r="L238" s="172"/>
    </row>
    <row r="239" spans="1:12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172"/>
      <c r="L239" s="172"/>
    </row>
    <row r="240" spans="1:12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172"/>
      <c r="L240" s="172"/>
    </row>
    <row r="241" spans="1:12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172"/>
      <c r="L241" s="172"/>
    </row>
    <row r="242" spans="1:12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172"/>
      <c r="L242" s="172"/>
    </row>
    <row r="243" spans="1:12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172"/>
      <c r="L243" s="172"/>
    </row>
    <row r="244" spans="1:12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172"/>
      <c r="L244" s="172"/>
    </row>
    <row r="245" spans="1:12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172"/>
      <c r="L245" s="172"/>
    </row>
    <row r="246" spans="1:12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172"/>
      <c r="L246" s="172"/>
    </row>
    <row r="247" spans="1:12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172"/>
      <c r="L247" s="172"/>
    </row>
    <row r="248" spans="1:10" ht="15">
      <c r="A248" s="25"/>
      <c r="B248" s="25"/>
      <c r="C248" s="25"/>
      <c r="D248" s="25"/>
      <c r="E248" s="25"/>
      <c r="F248" s="25"/>
      <c r="G248" s="26"/>
      <c r="H248" s="26"/>
      <c r="I248" s="26"/>
      <c r="J248" s="26"/>
    </row>
    <row r="249" spans="1:10" ht="15">
      <c r="A249" s="25"/>
      <c r="B249" s="25"/>
      <c r="C249" s="26"/>
      <c r="D249" s="26"/>
      <c r="E249" s="26"/>
      <c r="F249" s="26"/>
      <c r="G249" s="26"/>
      <c r="H249" s="26"/>
      <c r="I249" s="26"/>
      <c r="J249" s="26"/>
    </row>
    <row r="250" spans="1:10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</row>
    <row r="251" spans="1:10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</row>
    <row r="253" spans="1:10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</row>
    <row r="255" spans="1:10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</row>
    <row r="256" spans="1:10" ht="15">
      <c r="A256" s="26"/>
      <c r="B256" s="26"/>
      <c r="C256" s="26"/>
      <c r="D256" s="26"/>
      <c r="E256" s="26"/>
      <c r="F256" s="26"/>
      <c r="G256" s="26"/>
      <c r="H256" s="26"/>
      <c r="I256" s="26"/>
      <c r="J256" s="26"/>
    </row>
    <row r="257" spans="1:10" ht="15">
      <c r="A257" s="26"/>
      <c r="B257" s="26"/>
      <c r="C257" s="26"/>
      <c r="D257" s="26"/>
      <c r="E257" s="26"/>
      <c r="F257" s="26"/>
      <c r="G257" s="26"/>
      <c r="H257" s="26"/>
      <c r="I257" s="26"/>
      <c r="J257" s="26"/>
    </row>
    <row r="258" spans="1:10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</row>
    <row r="259" spans="1:10" ht="15">
      <c r="A259" s="26"/>
      <c r="B259" s="26"/>
      <c r="C259" s="26"/>
      <c r="D259" s="26"/>
      <c r="E259" s="26"/>
      <c r="F259" s="26"/>
      <c r="G259" s="26"/>
      <c r="H259" s="26"/>
      <c r="I259" s="26"/>
      <c r="J259" s="26"/>
    </row>
    <row r="260" spans="1:10" ht="15">
      <c r="A260" s="26"/>
      <c r="B260" s="26"/>
      <c r="C260" s="26"/>
      <c r="D260" s="26"/>
      <c r="E260" s="26"/>
      <c r="F260" s="26"/>
      <c r="G260" s="26"/>
      <c r="H260" s="26"/>
      <c r="I260" s="26"/>
      <c r="J260" s="26"/>
    </row>
    <row r="261" spans="1:10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</row>
    <row r="262" spans="1:10" ht="15">
      <c r="A262" s="26"/>
      <c r="B262" s="26"/>
      <c r="C262" s="26"/>
      <c r="D262" s="26"/>
      <c r="E262" s="26"/>
      <c r="F262" s="26"/>
      <c r="G262" s="26"/>
      <c r="H262" s="26"/>
      <c r="I262" s="26"/>
      <c r="J262" s="26"/>
    </row>
    <row r="263" spans="1:10" ht="15">
      <c r="A263" s="26"/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1:10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</row>
    <row r="265" spans="1:10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</row>
    <row r="266" spans="1:10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</row>
    <row r="267" spans="1:10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</row>
    <row r="268" spans="1:10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</row>
    <row r="269" spans="1:10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</row>
    <row r="270" spans="1:10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10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</row>
    <row r="273" spans="1:10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</row>
    <row r="274" spans="1:10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1:10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</row>
    <row r="276" spans="1:10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</row>
    <row r="277" spans="1:10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</row>
    <row r="278" spans="1:10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</row>
    <row r="279" spans="1:10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</row>
    <row r="280" spans="1:10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</row>
    <row r="281" spans="1:10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</row>
    <row r="282" spans="1:10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</row>
    <row r="283" spans="1:252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IR283">
        <f>+K6228</f>
        <v>0</v>
      </c>
    </row>
    <row r="284" spans="1:10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</row>
    <row r="285" spans="1:10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</row>
    <row r="286" spans="1:10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</row>
    <row r="287" spans="1:10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</row>
    <row r="288" spans="1:10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</row>
    <row r="289" spans="1:10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</row>
    <row r="290" spans="1:10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</row>
    <row r="291" spans="1:10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</row>
    <row r="292" spans="1:10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</row>
    <row r="293" spans="1:10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</row>
    <row r="294" spans="1:10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</row>
    <row r="295" spans="1:10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</row>
    <row r="296" spans="1:10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</row>
    <row r="297" spans="1:10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</row>
    <row r="298" spans="1:10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</row>
    <row r="299" spans="1:10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</row>
    <row r="300" spans="1:10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</row>
    <row r="301" spans="1:10" ht="15">
      <c r="A301" s="26"/>
      <c r="B301" s="26"/>
      <c r="C301" s="26"/>
      <c r="D301" s="26"/>
      <c r="E301" s="26"/>
      <c r="F301" s="26"/>
      <c r="G301" s="26"/>
      <c r="H301" s="26"/>
      <c r="I301" s="26"/>
      <c r="J301" s="26"/>
    </row>
    <row r="302" spans="1:10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</row>
    <row r="303" spans="1:10" ht="15">
      <c r="A303" s="26"/>
      <c r="B303" s="26"/>
      <c r="C303" s="26"/>
      <c r="D303" s="26"/>
      <c r="E303" s="26"/>
      <c r="F303" s="26"/>
      <c r="G303" s="26"/>
      <c r="H303" s="26"/>
      <c r="I303" s="26"/>
      <c r="J303" s="26"/>
    </row>
    <row r="304" spans="1:10" ht="15">
      <c r="A304" s="26"/>
      <c r="B304" s="26"/>
      <c r="C304" s="26"/>
      <c r="D304" s="26"/>
      <c r="E304" s="26"/>
      <c r="F304" s="26"/>
      <c r="G304" s="26"/>
      <c r="H304" s="26"/>
      <c r="I304" s="26"/>
      <c r="J304" s="26"/>
    </row>
    <row r="305" spans="1:10" ht="15">
      <c r="A305" s="26"/>
      <c r="B305" s="26"/>
      <c r="C305" s="26"/>
      <c r="D305" s="26"/>
      <c r="E305" s="26"/>
      <c r="F305" s="26"/>
      <c r="G305" s="26"/>
      <c r="H305" s="26"/>
      <c r="I305" s="26"/>
      <c r="J305" s="26"/>
    </row>
    <row r="306" spans="1:10" ht="15">
      <c r="A306" s="26"/>
      <c r="B306" s="26"/>
      <c r="C306" s="26"/>
      <c r="D306" s="26"/>
      <c r="E306" s="26"/>
      <c r="F306" s="26"/>
      <c r="G306" s="26"/>
      <c r="H306" s="26"/>
      <c r="I306" s="26"/>
      <c r="J306" s="26"/>
    </row>
    <row r="307" spans="1:10" ht="15">
      <c r="A307" s="26"/>
      <c r="B307" s="26"/>
      <c r="C307" s="26"/>
      <c r="D307" s="26"/>
      <c r="E307" s="26"/>
      <c r="F307" s="26"/>
      <c r="G307" s="26"/>
      <c r="H307" s="26"/>
      <c r="I307" s="26"/>
      <c r="J307" s="26"/>
    </row>
    <row r="308" spans="1:10" ht="15">
      <c r="A308" s="26"/>
      <c r="B308" s="26"/>
      <c r="C308" s="26"/>
      <c r="D308" s="26"/>
      <c r="E308" s="26"/>
      <c r="F308" s="26"/>
      <c r="G308" s="26"/>
      <c r="H308" s="26"/>
      <c r="I308" s="26"/>
      <c r="J308" s="26"/>
    </row>
    <row r="309" spans="1:10" ht="15">
      <c r="A309" s="26"/>
      <c r="B309" s="26"/>
      <c r="C309" s="26"/>
      <c r="D309" s="26"/>
      <c r="E309" s="26"/>
      <c r="F309" s="26"/>
      <c r="G309" s="26"/>
      <c r="H309" s="26"/>
      <c r="I309" s="26"/>
      <c r="J309" s="26"/>
    </row>
    <row r="310" spans="1:10" ht="15">
      <c r="A310" s="26"/>
      <c r="B310" s="26"/>
      <c r="C310" s="26"/>
      <c r="D310" s="26"/>
      <c r="E310" s="26"/>
      <c r="F310" s="26"/>
      <c r="G310" s="26"/>
      <c r="H310" s="26"/>
      <c r="I310" s="26"/>
      <c r="J310" s="26"/>
    </row>
    <row r="311" spans="1:10" ht="15">
      <c r="A311" s="26"/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0" ht="15">
      <c r="A312" s="26"/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0" ht="15">
      <c r="A313" s="26"/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0" ht="15">
      <c r="A314" s="26"/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0" ht="15">
      <c r="A315" s="26"/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0" ht="15">
      <c r="A316" s="26"/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0" ht="15">
      <c r="A317" s="26"/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0" ht="15">
      <c r="A318" s="26"/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0" ht="15">
      <c r="A319" s="26"/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0" ht="15">
      <c r="A320" s="26"/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1:10" ht="15">
      <c r="A321" s="26"/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1:10" ht="15">
      <c r="A322" s="26"/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1:10" ht="15">
      <c r="A323" s="26"/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1:10" ht="15">
      <c r="A324" s="26"/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1:10" ht="15">
      <c r="A325" s="26"/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1:10" ht="15">
      <c r="A326" s="26"/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1:10" ht="15">
      <c r="A327" s="26"/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1:6" ht="15">
      <c r="A328" s="26"/>
      <c r="B328" s="26"/>
      <c r="C328" s="26"/>
      <c r="D328" s="26"/>
      <c r="E328" s="26"/>
      <c r="F328" s="26"/>
    </row>
  </sheetData>
  <sheetProtection selectLockedCells="1" selectUnlockedCells="1"/>
  <mergeCells count="316">
    <mergeCell ref="L156:L157"/>
    <mergeCell ref="K160:K161"/>
    <mergeCell ref="L160:L161"/>
    <mergeCell ref="L166:L169"/>
    <mergeCell ref="C167:C170"/>
    <mergeCell ref="G123:G124"/>
    <mergeCell ref="D128:D139"/>
    <mergeCell ref="E128:E139"/>
    <mergeCell ref="J160:J161"/>
    <mergeCell ref="G136:G138"/>
    <mergeCell ref="M166:M169"/>
    <mergeCell ref="L187:L188"/>
    <mergeCell ref="M187:M188"/>
    <mergeCell ref="J187:J188"/>
    <mergeCell ref="J166:J169"/>
    <mergeCell ref="F188:F189"/>
    <mergeCell ref="K187:K188"/>
    <mergeCell ref="K166:K169"/>
    <mergeCell ref="G166:G169"/>
    <mergeCell ref="G187:G188"/>
    <mergeCell ref="E140:E145"/>
    <mergeCell ref="F140:F145"/>
    <mergeCell ref="A150:A151"/>
    <mergeCell ref="C150:C151"/>
    <mergeCell ref="A167:A170"/>
    <mergeCell ref="F168:F169"/>
    <mergeCell ref="D150:D151"/>
    <mergeCell ref="B161:B162"/>
    <mergeCell ref="B167:B170"/>
    <mergeCell ref="B154:B155"/>
    <mergeCell ref="A75:A76"/>
    <mergeCell ref="C80:C81"/>
    <mergeCell ref="G80:G81"/>
    <mergeCell ref="A5:A10"/>
    <mergeCell ref="D68:D71"/>
    <mergeCell ref="C75:C76"/>
    <mergeCell ref="C64:C65"/>
    <mergeCell ref="C68:C72"/>
    <mergeCell ref="E6:E10"/>
    <mergeCell ref="A64:A65"/>
    <mergeCell ref="A154:A155"/>
    <mergeCell ref="A80:A81"/>
    <mergeCell ref="C84:C91"/>
    <mergeCell ref="D84:D88"/>
    <mergeCell ref="D140:D145"/>
    <mergeCell ref="D109:D110"/>
    <mergeCell ref="A114:A118"/>
    <mergeCell ref="C109:C111"/>
    <mergeCell ref="C114:C118"/>
    <mergeCell ref="C123:C124"/>
    <mergeCell ref="C197:D197"/>
    <mergeCell ref="A119:A120"/>
    <mergeCell ref="A123:A124"/>
    <mergeCell ref="C157:C158"/>
    <mergeCell ref="D168:D169"/>
    <mergeCell ref="D114:D118"/>
    <mergeCell ref="C188:C193"/>
    <mergeCell ref="A188:A193"/>
    <mergeCell ref="D188:D189"/>
    <mergeCell ref="A161:A162"/>
    <mergeCell ref="E188:E189"/>
    <mergeCell ref="G119:G120"/>
    <mergeCell ref="F114:F118"/>
    <mergeCell ref="L130:L134"/>
    <mergeCell ref="E146:E147"/>
    <mergeCell ref="F146:F147"/>
    <mergeCell ref="J119:J120"/>
    <mergeCell ref="J156:J157"/>
    <mergeCell ref="K156:K157"/>
    <mergeCell ref="K136:K138"/>
    <mergeCell ref="F128:F139"/>
    <mergeCell ref="L114:L118"/>
    <mergeCell ref="J114:J118"/>
    <mergeCell ref="J136:J138"/>
    <mergeCell ref="L123:L124"/>
    <mergeCell ref="G114:G118"/>
    <mergeCell ref="G130:G134"/>
    <mergeCell ref="L98:L99"/>
    <mergeCell ref="K6:K10"/>
    <mergeCell ref="J25:J26"/>
    <mergeCell ref="J123:J124"/>
    <mergeCell ref="K123:K124"/>
    <mergeCell ref="L136:L138"/>
    <mergeCell ref="L21:L22"/>
    <mergeCell ref="K49:K50"/>
    <mergeCell ref="L49:L50"/>
    <mergeCell ref="K57:K58"/>
    <mergeCell ref="E114:E118"/>
    <mergeCell ref="E84:E88"/>
    <mergeCell ref="J6:J10"/>
    <mergeCell ref="L6:L10"/>
    <mergeCell ref="K80:K81"/>
    <mergeCell ref="L80:L81"/>
    <mergeCell ref="G94:G95"/>
    <mergeCell ref="K98:K99"/>
    <mergeCell ref="G89:G91"/>
    <mergeCell ref="G105:G106"/>
    <mergeCell ref="M6:M10"/>
    <mergeCell ref="C5:C10"/>
    <mergeCell ref="G5:J5"/>
    <mergeCell ref="G25:G26"/>
    <mergeCell ref="A3:M3"/>
    <mergeCell ref="D6:D10"/>
    <mergeCell ref="K4:N4"/>
    <mergeCell ref="J16:J18"/>
    <mergeCell ref="J21:J22"/>
    <mergeCell ref="M16:M18"/>
    <mergeCell ref="D146:D147"/>
    <mergeCell ref="L1:M1"/>
    <mergeCell ref="A2:N2"/>
    <mergeCell ref="G6:G10"/>
    <mergeCell ref="D5:F5"/>
    <mergeCell ref="F6:F10"/>
    <mergeCell ref="K5:N5"/>
    <mergeCell ref="E109:E110"/>
    <mergeCell ref="N6:N10"/>
    <mergeCell ref="F98:F99"/>
    <mergeCell ref="A200:C200"/>
    <mergeCell ref="G145:G146"/>
    <mergeCell ref="G109:G111"/>
    <mergeCell ref="A109:A111"/>
    <mergeCell ref="E168:E169"/>
    <mergeCell ref="A157:A158"/>
    <mergeCell ref="B119:B120"/>
    <mergeCell ref="B123:B124"/>
    <mergeCell ref="B128:B147"/>
    <mergeCell ref="C119:C120"/>
    <mergeCell ref="D98:D101"/>
    <mergeCell ref="C98:C102"/>
    <mergeCell ref="A84:A91"/>
    <mergeCell ref="F109:F110"/>
    <mergeCell ref="F84:F88"/>
    <mergeCell ref="C94:C95"/>
    <mergeCell ref="E98:E99"/>
    <mergeCell ref="A94:A95"/>
    <mergeCell ref="A98:A102"/>
    <mergeCell ref="M105:M106"/>
    <mergeCell ref="J130:J134"/>
    <mergeCell ref="M130:M134"/>
    <mergeCell ref="C161:C162"/>
    <mergeCell ref="G160:G161"/>
    <mergeCell ref="J105:J106"/>
    <mergeCell ref="K114:K118"/>
    <mergeCell ref="K105:K106"/>
    <mergeCell ref="G156:G157"/>
    <mergeCell ref="C105:C106"/>
    <mergeCell ref="M114:M118"/>
    <mergeCell ref="K119:K120"/>
    <mergeCell ref="L145:L146"/>
    <mergeCell ref="M136:M138"/>
    <mergeCell ref="M109:M111"/>
    <mergeCell ref="K145:K146"/>
    <mergeCell ref="K130:K134"/>
    <mergeCell ref="K16:K18"/>
    <mergeCell ref="L16:L18"/>
    <mergeCell ref="M25:M26"/>
    <mergeCell ref="K25:K26"/>
    <mergeCell ref="L25:L26"/>
    <mergeCell ref="M21:M22"/>
    <mergeCell ref="K21:K22"/>
    <mergeCell ref="M156:M157"/>
    <mergeCell ref="K109:K111"/>
    <mergeCell ref="L119:L120"/>
    <mergeCell ref="M34:M36"/>
    <mergeCell ref="M119:M120"/>
    <mergeCell ref="L109:L111"/>
    <mergeCell ref="L57:L58"/>
    <mergeCell ref="M57:M58"/>
    <mergeCell ref="M145:M146"/>
    <mergeCell ref="M123:M124"/>
    <mergeCell ref="G21:G22"/>
    <mergeCell ref="A16:A18"/>
    <mergeCell ref="C16:C18"/>
    <mergeCell ref="G16:G18"/>
    <mergeCell ref="L34:L36"/>
    <mergeCell ref="D29:D34"/>
    <mergeCell ref="E29:E34"/>
    <mergeCell ref="F29:F34"/>
    <mergeCell ref="A29:A36"/>
    <mergeCell ref="C29:C36"/>
    <mergeCell ref="L39:L40"/>
    <mergeCell ref="M39:M40"/>
    <mergeCell ref="J34:J36"/>
    <mergeCell ref="A39:A40"/>
    <mergeCell ref="C39:C40"/>
    <mergeCell ref="J39:J40"/>
    <mergeCell ref="G34:G36"/>
    <mergeCell ref="K34:K36"/>
    <mergeCell ref="J49:J50"/>
    <mergeCell ref="A53:A54"/>
    <mergeCell ref="C53:C54"/>
    <mergeCell ref="B49:B50"/>
    <mergeCell ref="G39:G40"/>
    <mergeCell ref="K39:K40"/>
    <mergeCell ref="A43:A44"/>
    <mergeCell ref="C43:C44"/>
    <mergeCell ref="M49:M50"/>
    <mergeCell ref="L53:L54"/>
    <mergeCell ref="M53:M54"/>
    <mergeCell ref="J53:J54"/>
    <mergeCell ref="C21:C22"/>
    <mergeCell ref="D21:D22"/>
    <mergeCell ref="E21:E22"/>
    <mergeCell ref="F21:F22"/>
    <mergeCell ref="K53:K54"/>
    <mergeCell ref="C49:C50"/>
    <mergeCell ref="A25:A26"/>
    <mergeCell ref="C25:C26"/>
    <mergeCell ref="B43:B44"/>
    <mergeCell ref="G57:G58"/>
    <mergeCell ref="G53:G54"/>
    <mergeCell ref="G49:G50"/>
    <mergeCell ref="J57:J58"/>
    <mergeCell ref="J109:J111"/>
    <mergeCell ref="J80:J81"/>
    <mergeCell ref="J94:J95"/>
    <mergeCell ref="J68:J71"/>
    <mergeCell ref="K68:K71"/>
    <mergeCell ref="N53:N54"/>
    <mergeCell ref="N57:N58"/>
    <mergeCell ref="F68:F71"/>
    <mergeCell ref="N136:N138"/>
    <mergeCell ref="J145:J146"/>
    <mergeCell ref="N130:N134"/>
    <mergeCell ref="N109:N111"/>
    <mergeCell ref="N114:N118"/>
    <mergeCell ref="N119:N120"/>
    <mergeCell ref="L105:L106"/>
    <mergeCell ref="N16:N18"/>
    <mergeCell ref="N21:N22"/>
    <mergeCell ref="N25:N26"/>
    <mergeCell ref="N34:N36"/>
    <mergeCell ref="N39:N40"/>
    <mergeCell ref="N49:N50"/>
    <mergeCell ref="N187:N188"/>
    <mergeCell ref="N80:N81"/>
    <mergeCell ref="N94:N95"/>
    <mergeCell ref="A128:A147"/>
    <mergeCell ref="C128:C147"/>
    <mergeCell ref="B109:B111"/>
    <mergeCell ref="B150:B151"/>
    <mergeCell ref="B157:B158"/>
    <mergeCell ref="J98:J99"/>
    <mergeCell ref="M160:M161"/>
    <mergeCell ref="B5:B10"/>
    <mergeCell ref="B16:B18"/>
    <mergeCell ref="B21:B22"/>
    <mergeCell ref="B25:B26"/>
    <mergeCell ref="B29:B36"/>
    <mergeCell ref="B39:B40"/>
    <mergeCell ref="A13:A14"/>
    <mergeCell ref="B53:B54"/>
    <mergeCell ref="A21:A22"/>
    <mergeCell ref="A49:A50"/>
    <mergeCell ref="A105:A106"/>
    <mergeCell ref="M196:N196"/>
    <mergeCell ref="N145:N146"/>
    <mergeCell ref="N160:N161"/>
    <mergeCell ref="N156:N157"/>
    <mergeCell ref="N166:N169"/>
    <mergeCell ref="H6:H10"/>
    <mergeCell ref="I6:I10"/>
    <mergeCell ref="B114:B118"/>
    <mergeCell ref="B64:B65"/>
    <mergeCell ref="B68:B72"/>
    <mergeCell ref="B75:B76"/>
    <mergeCell ref="D89:D91"/>
    <mergeCell ref="G98:G99"/>
    <mergeCell ref="H98:H99"/>
    <mergeCell ref="B80:B81"/>
    <mergeCell ref="M68:M71"/>
    <mergeCell ref="N68:N71"/>
    <mergeCell ref="N90:N91"/>
    <mergeCell ref="M90:M91"/>
    <mergeCell ref="L90:L91"/>
    <mergeCell ref="B188:B193"/>
    <mergeCell ref="B84:B91"/>
    <mergeCell ref="B94:B95"/>
    <mergeCell ref="B98:B102"/>
    <mergeCell ref="B105:B106"/>
    <mergeCell ref="M80:M81"/>
    <mergeCell ref="B57:B59"/>
    <mergeCell ref="A57:A59"/>
    <mergeCell ref="G68:G71"/>
    <mergeCell ref="H68:H71"/>
    <mergeCell ref="I68:I71"/>
    <mergeCell ref="E68:E71"/>
    <mergeCell ref="C57:C59"/>
    <mergeCell ref="A68:A72"/>
    <mergeCell ref="L68:L71"/>
    <mergeCell ref="I90:I91"/>
    <mergeCell ref="H90:H91"/>
    <mergeCell ref="F89:F91"/>
    <mergeCell ref="E89:E91"/>
    <mergeCell ref="M94:M95"/>
    <mergeCell ref="K94:K95"/>
    <mergeCell ref="L94:L95"/>
    <mergeCell ref="J90:J91"/>
    <mergeCell ref="K90:K91"/>
    <mergeCell ref="N153:N154"/>
    <mergeCell ref="H153:H154"/>
    <mergeCell ref="I153:I154"/>
    <mergeCell ref="J153:J154"/>
    <mergeCell ref="K153:K154"/>
    <mergeCell ref="M98:M99"/>
    <mergeCell ref="N98:N99"/>
    <mergeCell ref="I98:I99"/>
    <mergeCell ref="N105:N106"/>
    <mergeCell ref="N123:N124"/>
    <mergeCell ref="L153:L154"/>
    <mergeCell ref="M153:M154"/>
    <mergeCell ref="C154:C155"/>
    <mergeCell ref="D154:D155"/>
    <mergeCell ref="E154:E155"/>
    <mergeCell ref="F154:F155"/>
    <mergeCell ref="G153:G154"/>
  </mergeCells>
  <printOptions/>
  <pageMargins left="0.8267716535433072" right="0.03937007874015748" top="0.15748031496062992" bottom="0.15748031496062992" header="0.31496062992125984" footer="0.31496062992125984"/>
  <pageSetup fitToHeight="14" horizontalDpi="600" verticalDpi="600" orientation="landscape" paperSize="9" scale="51" r:id="rId1"/>
  <rowBreaks count="1" manualBreakCount="1">
    <brk id="1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2018-11-12T14:05:01Z</cp:lastPrinted>
  <dcterms:created xsi:type="dcterms:W3CDTF">2014-03-04T07:01:38Z</dcterms:created>
  <dcterms:modified xsi:type="dcterms:W3CDTF">2020-03-02T15:04:07Z</dcterms:modified>
  <cp:category/>
  <cp:version/>
  <cp:contentType/>
  <cp:contentStatus/>
</cp:coreProperties>
</file>